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<sst xmlns="http://schemas.openxmlformats.org/spreadsheetml/2006/main" count="438" uniqueCount="261">
  <si>
    <t>Le parece que hay situaciones que no pueden pasar desapercibidas</t>
  </si>
  <si>
    <t>Considera que los problemas no deben ocultarse</t>
  </si>
  <si>
    <t>Usted ha notado que un compañero está atravesando por una situación de estrés bastante compleja, al respecto usted:</t>
  </si>
  <si>
    <t>Le pide que se controle pues indispone a otros compañeros</t>
  </si>
  <si>
    <t>Le hace recomendaciones acerca de la forma en que puede liberar estrés</t>
  </si>
  <si>
    <t>La ayuda a realizar su trabajo para que se estrese menos</t>
  </si>
  <si>
    <t>No le presta atención</t>
  </si>
  <si>
    <t>Se queja de él con sus compañeros</t>
  </si>
  <si>
    <t>Cuando se requiere desarrollar proyectos en grupo, generalmente usted:</t>
  </si>
  <si>
    <t>Asume las actividades que le son asignadas</t>
  </si>
  <si>
    <t>Participa activamente de las actividades</t>
  </si>
  <si>
    <t>Toma las actividades que más se ajustan a su perfil</t>
  </si>
  <si>
    <t>Desarrolla sus actividades y coopera con las de las otros</t>
  </si>
  <si>
    <t>Distribuye las actividades y desarrolla las suyas</t>
  </si>
  <si>
    <t>Cuando se distribuyen actividades, usted selecciona las suyas teniendo en cuenta:</t>
  </si>
  <si>
    <t>El tiempo que implica desarrollarlas con respecto al tiempo que usted dispone</t>
  </si>
  <si>
    <t>Los conocimientos que usted tiene con respecto a los que se requieren</t>
  </si>
  <si>
    <t>El grado de dificultad de las actividades</t>
  </si>
  <si>
    <t>Los resultados que se darán una vez desarrolladas las actividades</t>
  </si>
  <si>
    <t>Las selecciona al azar.</t>
  </si>
  <si>
    <t>Es inaudito que dos personas discutan delante suyo</t>
  </si>
  <si>
    <t>Sus compañeros no saben manejar sus sentimientos</t>
  </si>
  <si>
    <t>La discusión lejos de mejorar las diferencias puede empeorarlas</t>
  </si>
  <si>
    <t>Existen otras maneras de solucionar los problemas</t>
  </si>
  <si>
    <t>La discusión afecta negativamente el clima laboral</t>
  </si>
  <si>
    <t>Dos compañeros sostienen una discusión muy agresiva en su presencia, ante este hecho usted considera que lo más grave es:</t>
  </si>
  <si>
    <t>Por ciertas situaciones ocurridas en su lugar de trabajo, el clima laboral que se respira allí no  es el más agradable</t>
  </si>
  <si>
    <t>por ello usted actua de la siguiente manera:</t>
  </si>
  <si>
    <t>Se dedica a hacer su trabajo y actúa como si nada pasara</t>
  </si>
  <si>
    <t>Comenta lo incómodo de la situación con sus compañeros</t>
  </si>
  <si>
    <t>Decide dialogar con sus compañeros acerca de lo que sucede</t>
  </si>
  <si>
    <t>Solicita la mediación de un tercero para llegar a una solución</t>
  </si>
  <si>
    <t>Ante la necesidad de desarrollar numerosas actividades en poco tiempo, usted cree que la mejor solución es:</t>
  </si>
  <si>
    <t>Controlar la cantida de actividades a que se compromete</t>
  </si>
  <si>
    <t>Dedicar más tiempo a lo importante que a lo urgente</t>
  </si>
  <si>
    <t>Dedicar tiempo extra al desarrollo de las actividades</t>
  </si>
  <si>
    <t>Organizar el tiempo para distribuirlo razonablemente en cada actividad</t>
  </si>
  <si>
    <t>Realizar las actividades una a una para hacerlas más rápidamente</t>
  </si>
  <si>
    <t>Usted nota que un padre de familia se torna agresivo con un  docente compañero, ante la situación, usted considera que:</t>
  </si>
  <si>
    <t>Es importante escuchar las razones de la ira del padre de familia y la postura del docente</t>
  </si>
  <si>
    <t>El docente debe procurar no indisponer a los padres</t>
  </si>
  <si>
    <t>El padre de familia es muy agresivo</t>
  </si>
  <si>
    <t>Algunos padres de familia no contribuyen a la formación de sus hijos</t>
  </si>
  <si>
    <t>El trato con los padres de familia es un asunto muy delicado</t>
  </si>
  <si>
    <t xml:space="preserve">El comportamieto de un compañero de trabajo ha causado disgusto a varias personas en el grupo de trabajo, ante esta </t>
  </si>
  <si>
    <t xml:space="preserve">Se une con sus compañeros para ignorarlo </t>
  </si>
  <si>
    <t>Presenta quejas de él a sus directivos</t>
  </si>
  <si>
    <t>Le expresa lo que siente con claridad</t>
  </si>
  <si>
    <t>Intenta ponerse de acuerdo con sus compañeros para dialogar con él</t>
  </si>
  <si>
    <t>En su experiencia como docente, usted cree que el maestro merece reconocimiento social porque:</t>
  </si>
  <si>
    <t>La labor que desempeña es muy difícil</t>
  </si>
  <si>
    <t>Es una justa gratificación que da cuenta de la importancia de su labor</t>
  </si>
  <si>
    <t>Todas las personas que trabajan por mejorar la realidad social lo merecen</t>
  </si>
  <si>
    <t>La gratificación económica no es suficiente compensación</t>
  </si>
  <si>
    <t>El docente hace parte importante de la sociedad</t>
  </si>
  <si>
    <t>FELICITACIONES!!! YA ESTA PREPARADO PARA LA PRESENTACIÓN DEL CONCURSO EN EL COMPONENTE COMPORTAMENTAL</t>
  </si>
  <si>
    <r>
      <t>OBJETIVO:</t>
    </r>
    <r>
      <rPr>
        <sz val="10"/>
        <rFont val="Arial"/>
        <family val="0"/>
      </rPr>
      <t xml:space="preserve"> Preparar al docente para el examen de ascenso en el escalafón específicamente en el componente comportamental</t>
    </r>
  </si>
  <si>
    <t>CURSO DE PREPARACIÓN PARA EL CONCURSO DE ASCENSO EN EL ESCALAFÓN</t>
  </si>
  <si>
    <t>e</t>
  </si>
  <si>
    <t>d</t>
  </si>
  <si>
    <t>c</t>
  </si>
  <si>
    <t>b</t>
  </si>
  <si>
    <t>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</si>
  <si>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</si>
  <si>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</si>
  <si>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</si>
  <si>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</si>
  <si>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</si>
  <si>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</si>
  <si>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</si>
  <si>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</si>
  <si>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</si>
  <si>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</si>
  <si>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</si>
  <si>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</si>
  <si>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</si>
  <si>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</si>
  <si>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</si>
  <si>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</si>
  <si>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</si>
  <si>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</si>
  <si>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</si>
  <si>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</si>
  <si>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</si>
  <si>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</si>
  <si>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</si>
  <si>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</si>
  <si>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</si>
  <si>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</si>
  <si>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</si>
  <si>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</si>
  <si>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</si>
  <si>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</si>
  <si>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SECCIÓN DE RESPUESTAS</t>
  </si>
  <si>
    <t>0.</t>
  </si>
  <si>
    <t xml:space="preserve">a. </t>
  </si>
  <si>
    <t xml:space="preserve">b. </t>
  </si>
  <si>
    <t>c.</t>
  </si>
  <si>
    <t xml:space="preserve">d. </t>
  </si>
  <si>
    <t>x</t>
  </si>
  <si>
    <t xml:space="preserve">e. </t>
  </si>
  <si>
    <r>
      <t>TIEMPO ESTIMADO:</t>
    </r>
    <r>
      <rPr>
        <sz val="10"/>
        <rFont val="Arial"/>
        <family val="0"/>
      </rPr>
      <t xml:space="preserve"> 4O minutos</t>
    </r>
  </si>
  <si>
    <t xml:space="preserve">1. </t>
  </si>
  <si>
    <t>b.</t>
  </si>
  <si>
    <t>d.</t>
  </si>
  <si>
    <t>e.</t>
  </si>
  <si>
    <t>a.</t>
  </si>
  <si>
    <t>Ninguna de las anteriores.</t>
  </si>
  <si>
    <t>¡USTED HA FINALIZADO EL TEST!!</t>
  </si>
  <si>
    <t>%</t>
  </si>
  <si>
    <t>SU PUNTUACIÓN ES</t>
  </si>
  <si>
    <t>EL PUNTAJE OBTENIDO AÚN NO ES SUFIENCIENTE…. NO SE DESANIME HAGA CUIDADOSAMENTE LAS LECTURAS Y USE EL MATERIAL MULTIMEDIA DEL CURSO E INTENTELO NUEVAMENTE</t>
  </si>
  <si>
    <t>AUNQUE YA OBYUVO UN PUNTAJE SATISFACTORIO, SE RECOMIENDA RETOMAR LAS LECTURAS Y EL MATERIAL DE APOYO PUES ES MEJOR ASEGURAR SU RESULTADO</t>
  </si>
  <si>
    <t>¿ ESTA SEGURO QUE DESEA FINALIZAR EL TEST?</t>
  </si>
  <si>
    <t>FINALIZAR</t>
  </si>
  <si>
    <t>SI</t>
  </si>
  <si>
    <t>NO</t>
  </si>
  <si>
    <r>
      <t>INSTRUCCIONES:</t>
    </r>
    <r>
      <rPr>
        <sz val="10"/>
        <rFont val="Arial"/>
        <family val="2"/>
      </rPr>
      <t xml:space="preserve"> Coloque una X en la sección de respuestas en la letra correcta, por favor tenga en cuenta el número de pregunta. La pregunta 0 es un ejemplo  </t>
    </r>
  </si>
  <si>
    <t>de la forma de responder. Al terminar de contestar pulse el botón finalizar</t>
  </si>
  <si>
    <t>TEST DE PREPARACIÓN PARA EL COMPONENTE COMPORTAMENTAL</t>
  </si>
  <si>
    <r>
      <t xml:space="preserve">O. </t>
    </r>
    <r>
      <rPr>
        <sz val="10"/>
        <rFont val="Arial"/>
        <family val="2"/>
      </rPr>
      <t>Una institución educativa se enfrenta a una emergencia sanitaria y por tar razón las clases deben suspenderse, ante esta situación</t>
    </r>
  </si>
  <si>
    <t>y en vista del tiempo de clase que se perderá, usted:</t>
  </si>
  <si>
    <t>Les pide a los estudiantes que investiguen los temas de la programación</t>
  </si>
  <si>
    <t>Decide que tan pronto como se reinicien las clases, será necesario ver los temas a prisa</t>
  </si>
  <si>
    <t>Decide hacer una selección de los temas que verá descartando los menos relevantes</t>
  </si>
  <si>
    <t>Asigna a los estudiantes trabajos para desarrollar los temas y luego los evaluará</t>
  </si>
  <si>
    <t>No hace nada</t>
  </si>
  <si>
    <t>Se han presentado graves situaciones de violencia escolar en la institución donde usted trabaja, ante esta situación usted:</t>
  </si>
  <si>
    <t>Decide dialogar con los estudiantes implicados en los enfrentamienos</t>
  </si>
  <si>
    <t>Reporta los casos ante la inspección o comisaría más cercana</t>
  </si>
  <si>
    <t>Lidera junto a un grupo de docentes un proyecto para lograr la resolución pacífica de conflictos</t>
  </si>
  <si>
    <t>Pone los casos en manos de las directivas institucionales</t>
  </si>
  <si>
    <t>Decide tener precaución con los estudiantes conflictivos</t>
  </si>
  <si>
    <t xml:space="preserve">2. </t>
  </si>
  <si>
    <t>Ocurrió una discusión entre dos compañeros en la sala de profesores, dada la situación usted:</t>
  </si>
  <si>
    <t>Permanece imparcial</t>
  </si>
  <si>
    <t>Se pone de una de las dos partes</t>
  </si>
  <si>
    <t>Busca mediar la situación para resolver el conflicto</t>
  </si>
  <si>
    <t>Reporta el caso a los directivos</t>
  </si>
  <si>
    <t>no hace nada</t>
  </si>
  <si>
    <t>ante tal situación, la mejor salida es:</t>
  </si>
  <si>
    <t>Abandonar el proyecto</t>
  </si>
  <si>
    <t>Gestionar los recursos de otra manera</t>
  </si>
  <si>
    <t>Dejar en espera el proyecto hasta que la institución cuente con los recursos</t>
  </si>
  <si>
    <t>Modificar el proyecto para que no requiera recursos económicos</t>
  </si>
  <si>
    <t xml:space="preserve">La ejecución de un proyecto de área requiere del uso de recursos de tipo económico que la institución no posee, </t>
  </si>
  <si>
    <t>Poner una queja en contra de las directivas institucionales por no facilitar recursos</t>
  </si>
  <si>
    <t>Usted ha desarrollado un proyecto pedagógico que fue bastante exitoso, la mejor retribución que puede recibir por ello es:</t>
  </si>
  <si>
    <t>Una compensación económica</t>
  </si>
  <si>
    <t>El reconocimiento de la comunidad educativa</t>
  </si>
  <si>
    <t>Un medalla al mérito</t>
  </si>
  <si>
    <t>Una placa conmemorativa</t>
  </si>
  <si>
    <t>ninguna compensación</t>
  </si>
  <si>
    <t xml:space="preserve">En su institución, existe un grupo que ha presentado serias dificultades de tipo académico, por ésta razón, nadie quiere aceptar la </t>
  </si>
  <si>
    <t>dirección de este grupo, usted decide aceptarla porque:</t>
  </si>
  <si>
    <t>Nadie más quizo hacerlo</t>
  </si>
  <si>
    <t>Cree que en ocasiones es necesario hacer cosas que no nos agradan</t>
  </si>
  <si>
    <t>Quiere mostrale a sus compañeros que es capaz de hacer cualquier trabajo</t>
  </si>
  <si>
    <t>Quiere mostrar a sus directivos que colabora con el desarrollo institucional</t>
  </si>
  <si>
    <t>Cree que si pone empeño podrá ayudar al grupo</t>
  </si>
  <si>
    <t>Usted ha tenido un inconveniente con un padre de familia de un niño de el grupo del que usted es asesor, por ello:</t>
  </si>
  <si>
    <t>cada vez que es necesario dialogar con el padre le pide a un compañero que lo haga por usted</t>
  </si>
  <si>
    <t>trata de evitar encontrarse con el padre</t>
  </si>
  <si>
    <t>solcita traslado de la institución</t>
  </si>
  <si>
    <t>Ha ocurrido un incidente con un compañero en el que usted se siente gravemente ofendido, por ello usted:</t>
  </si>
  <si>
    <t>No le vuelve a dirigir la palabra a su compañero</t>
  </si>
  <si>
    <t>Le habla de su compañero acerca de quello que le ha ofendido</t>
  </si>
  <si>
    <t>Habla mal de su compañero con otros profesores</t>
  </si>
  <si>
    <t>Se distancia de su compañeor para evitar malos entendidos</t>
  </si>
  <si>
    <t>Busca la manera de ofenderlo del mismo modo</t>
  </si>
  <si>
    <t>solicita a las directivas cambiar al niño de grupo para no tener que tratar con el padre</t>
  </si>
  <si>
    <t>trata de solucionar el problema con el padre.</t>
  </si>
  <si>
    <t>Un compañero le solicita un favor que para usted es muy incómmodo de conceder, ante esta situación usted:</t>
  </si>
  <si>
    <t>Le dice que no y le explica la razón</t>
  </si>
  <si>
    <t>Le hace el favor aunque no sea de su agrado</t>
  </si>
  <si>
    <t>Acepta y le solicita a otra persona que lo haga por usted</t>
  </si>
  <si>
    <t>Evade la solicitud</t>
  </si>
  <si>
    <t>Evita encontrase con su compañero para no hacerle el favor.</t>
  </si>
  <si>
    <t xml:space="preserve">Usted ha planteado un proyecto pedagógico con su compañero de área, pero llegado el momento de ejecutarlo este </t>
  </si>
  <si>
    <t>se niega a colaborarle, en este caso usted:</t>
  </si>
  <si>
    <t>Lo denuncia con las directivas</t>
  </si>
  <si>
    <t>Habla mal de él con los otros compañeros</t>
  </si>
  <si>
    <t>Lo enfrenta enérgicamente y le exige que colabore</t>
  </si>
  <si>
    <t>Lo excluye del proyecto</t>
  </si>
  <si>
    <t>Dialoga con el para tratar de llegar a un acuerdo</t>
  </si>
  <si>
    <t>ante tal situación usted decide:</t>
  </si>
  <si>
    <t>Solicitar más tiempo para alcanzar a calificar todo</t>
  </si>
  <si>
    <t>Calificar únicamente las evaluaciones porque cree que son más relevantes</t>
  </si>
  <si>
    <t>Calificar únicamente los trabajos porque cree que son más relevantes</t>
  </si>
  <si>
    <t>Tomarse el tiempo que sea necesario para calificar todo</t>
  </si>
  <si>
    <t>Reorganizar su horario para asignarle más tiempo a la calificación de trabajos y evaluaciones</t>
  </si>
  <si>
    <t>Es el final de un periodo académico y usted tiene muchos trabajos y evaluaciones que calificar y poco tiempo para hacerlo,</t>
  </si>
  <si>
    <t>En el grupo que usted dirige, hay dos estudiantes que tienen cierta rivalidad y por ello discuten y se agreden frecuentemente, por</t>
  </si>
  <si>
    <t>este motivo usted decide:</t>
  </si>
  <si>
    <t>Castigar severamente a los dos estudiantes</t>
  </si>
  <si>
    <t>Asignarles mala calificación en la nota de convivencia</t>
  </si>
  <si>
    <t>Dialogar con ellos para tratar de resolver la rivalidad</t>
  </si>
  <si>
    <t>exponer el caso ante las autoridades</t>
  </si>
  <si>
    <t>Solicitar a las directivas que cambien  de grupo a uno de los dos</t>
  </si>
  <si>
    <t xml:space="preserve">En la institución en la que usted labora, ha podido notar que las relaciones entre compañeros no son buenas, ante esta </t>
  </si>
  <si>
    <t>situación usted:</t>
  </si>
  <si>
    <t>Toma la iniciativa y propone actividades que fomenten relaciones amables</t>
  </si>
  <si>
    <t>Decide mantenerse alejado de las personas más conflictivas</t>
  </si>
  <si>
    <t>Se relaciona con las personas que usted consideras más  amables</t>
  </si>
  <si>
    <t>Se aleja del grupo</t>
  </si>
  <si>
    <t>Usted está a cargo de un proyecto pedagógico que por ciertas razones ha sido ampliamente criticado por sus compañeros</t>
  </si>
  <si>
    <t>ante estas circunstancias, usted:</t>
  </si>
  <si>
    <t>Respondería a las críticas enérgicamente</t>
  </si>
  <si>
    <t>Tomaría en cuenta las críticas para tratar de mejorar el proyecto</t>
  </si>
  <si>
    <t>Desiste de la ejecución del proyecto</t>
  </si>
  <si>
    <t>Hace caso omiso de las críticas</t>
  </si>
  <si>
    <t>Toma en serio las críticas y procura buscar mencanismos de defensa</t>
  </si>
  <si>
    <t xml:space="preserve">Ocurrió un incidente desagradable en el que usted está implicado junto con otros compañeros, al ser solicitados para </t>
  </si>
  <si>
    <t>rendir cuentas ante las directivas usted:</t>
  </si>
  <si>
    <t>Trata de hacer ver que no su actuación no fue mal intencionada</t>
  </si>
  <si>
    <t>Responsabiliza a sus compañeros por lo ocurrido</t>
  </si>
  <si>
    <t>Asume su responsabilidad en lo ocurrido</t>
  </si>
  <si>
    <t>Asume toda la responsabilidad de lo ocurrido</t>
  </si>
  <si>
    <t>Busca razones para justificar su comportamiento</t>
  </si>
  <si>
    <t>Un estudiante de su grupo lo acusa injustamente de usar la violencia física contra el, en este caso usted:</t>
  </si>
  <si>
    <t>Decide evitar en lo posible el encuentro con este estudiante</t>
  </si>
  <si>
    <t>Previene a sus compañeros de la conducta del estudiante</t>
  </si>
  <si>
    <t>Acusa al estudiante por calumniarlo</t>
  </si>
  <si>
    <t>Dialoga con el para hacerlo entrar en razón</t>
  </si>
  <si>
    <t>ignora la actitud del estudiante</t>
  </si>
  <si>
    <t>Usted considera que como asesor de grupo, es importante hacer personalmente la entrega de informes a los padres</t>
  </si>
  <si>
    <t>de familia porque:</t>
  </si>
  <si>
    <t>Está dentro de sus obligaciones como asesor</t>
  </si>
  <si>
    <t>Es la persona más indicada para hacerlo</t>
  </si>
  <si>
    <t>Los padres de familia ya lo conocen</t>
  </si>
  <si>
    <t>Sus compañeros estñan pendientes de que lo haga</t>
  </si>
  <si>
    <t>Conoce mejor a los estudiantes y puede rendir un informe completo</t>
  </si>
  <si>
    <t>De las satisfacciones que le genera su labor como maestro, la más importante para usted es:</t>
  </si>
  <si>
    <t>El reconocimiento del que goza como maestro</t>
  </si>
  <si>
    <t>Lo bien que se siente en su lugar de trabajo</t>
  </si>
  <si>
    <t>El aprecio que le tienen sus compañeros y directivos</t>
  </si>
  <si>
    <t>Lograr que sus estudiantes aprendan</t>
  </si>
  <si>
    <t xml:space="preserve">Un compañero está asumiendo una postura a su modo de ver sesgada respecto  a determinado tema, en este </t>
  </si>
  <si>
    <t>caso usted:</t>
  </si>
  <si>
    <t>Intenta mostrarle las razones por las cuales está equivocado</t>
  </si>
  <si>
    <t>Lo critica por su actitud equivocada</t>
  </si>
  <si>
    <t>Trata  de poner a sus compañeros de su lado</t>
  </si>
  <si>
    <t>Comenta con los demás la equivocación de su compañero</t>
  </si>
  <si>
    <t>La remuneración económica</t>
  </si>
  <si>
    <t>Cuando un directivo o compañero hace un comentario positivo acerca de usted:</t>
  </si>
  <si>
    <t>Lo recibe con satisfacción</t>
  </si>
  <si>
    <t>Lo recibe con desconfianza</t>
  </si>
  <si>
    <t>Le es indiferente</t>
  </si>
  <si>
    <t>Hace alusiones al comentario cada vez que puede</t>
  </si>
  <si>
    <t>Lo olvida rápidamente</t>
  </si>
  <si>
    <t>usted descubrió a un compañero haciendo malos comentarios acerca de usted, al respecto su actitud es:</t>
  </si>
  <si>
    <t>Lo enfrenta airádamente</t>
  </si>
  <si>
    <t>Expresa su enojo con los compañeros</t>
  </si>
  <si>
    <t>Expresa su indignación con sus superiores</t>
  </si>
  <si>
    <t>Permanece indiferente</t>
  </si>
  <si>
    <t>Le reclama acerca de lo ocurrido</t>
  </si>
  <si>
    <t>Usted ha descubierto que un estudiante de su grupo está pasando por un situación problemática bastante grave,</t>
  </si>
  <si>
    <t>al respecto usted comenta con sus compañeros la situación porque:</t>
  </si>
  <si>
    <t>Cree que es necesario conocer la situación de los alumnos</t>
  </si>
  <si>
    <t>Pienza que los compañeros pueden tener consideraciones con el estudiante</t>
  </si>
  <si>
    <t>Cree que tal vez sea posible ayudarlo si  todos colaboran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</si>
</sst>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14"/>
      <name val="Bernard MT Condensed"/>
      <family val="1"/>
    </font>
    <font>
      <b/>
      <sz val="14"/>
      <color indexed="14"/>
      <name val="Calibri"/>
      <family val="2"/>
    </font>
    <font>
      <b/>
      <sz val="10"/>
      <color indexed="14"/>
      <name val="Arial"/>
      <family val="2"/>
    </font>
    <font>
      <sz val="8"/>
      <name val="Arial"/>
      <family val="0"/>
    </font>
    <font>
      <sz val="36"/>
      <name val="Britannic Bold"/>
      <family val="2"/>
    </font>
    <font>
      <sz val="36"/>
      <color indexed="18"/>
      <name val="Arial"/>
      <family val="0"/>
    </font>
    <font>
      <sz val="28"/>
      <name val="Britannic Bold"/>
      <family val="2"/>
    </font>
    <font>
      <sz val="10"/>
      <name val="Bradley Hand ITC"/>
      <family val="4"/>
    </font>
    <font>
      <sz val="16"/>
      <color indexed="20"/>
      <name val="Berlin Sans FB"/>
      <family val="2"/>
    </font>
    <font>
      <sz val="24"/>
      <name val="Elephant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22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0" xfId="0" applyFill="1" applyAlignment="1">
      <alignment wrapText="1"/>
    </xf>
    <xf numFmtId="0" fontId="0" fillId="34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11" fillId="33" borderId="0" xfId="0" applyFont="1" applyFill="1" applyAlignment="1">
      <alignment/>
    </xf>
    <xf numFmtId="0" fontId="12" fillId="33" borderId="0" xfId="45" applyFill="1" applyAlignment="1" applyProtection="1">
      <alignment/>
      <protection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/>
    </xf>
    <xf numFmtId="0" fontId="0" fillId="33" borderId="0" xfId="0" applyFont="1" applyFill="1" applyAlignment="1">
      <alignment horizontal="justify"/>
    </xf>
    <xf numFmtId="0" fontId="0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wrapText="1"/>
    </xf>
    <xf numFmtId="0" fontId="3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1" fillId="34" borderId="0" xfId="0" applyFont="1" applyFill="1" applyAlignment="1">
      <alignment horizontal="left" vertical="center" wrapText="1"/>
    </xf>
    <xf numFmtId="0" fontId="14" fillId="35" borderId="10" xfId="45" applyFont="1" applyFill="1" applyBorder="1" applyAlignment="1" applyProtection="1">
      <alignment horizontal="center"/>
      <protection locked="0"/>
    </xf>
    <xf numFmtId="0" fontId="4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14" fillId="35" borderId="11" xfId="45" applyFont="1" applyFill="1" applyBorder="1" applyAlignment="1" applyProtection="1">
      <alignment horizontal="center" vertical="center"/>
      <protection locked="0"/>
    </xf>
    <xf numFmtId="0" fontId="14" fillId="35" borderId="12" xfId="45" applyFont="1" applyFill="1" applyBorder="1" applyAlignment="1" applyProtection="1">
      <alignment horizontal="center" vertical="center"/>
      <protection locked="0"/>
    </xf>
    <xf numFmtId="0" fontId="14" fillId="35" borderId="13" xfId="45" applyFont="1" applyFill="1" applyBorder="1" applyAlignment="1" applyProtection="1">
      <alignment horizontal="center" vertical="center"/>
      <protection locked="0"/>
    </xf>
    <xf numFmtId="0" fontId="14" fillId="35" borderId="14" xfId="45" applyFont="1" applyFill="1" applyBorder="1" applyAlignment="1" applyProtection="1">
      <alignment horizontal="center" vertical="center"/>
      <protection locked="0"/>
    </xf>
    <xf numFmtId="0" fontId="14" fillId="35" borderId="15" xfId="45" applyFont="1" applyFill="1" applyBorder="1" applyAlignment="1" applyProtection="1">
      <alignment horizontal="center" vertical="center"/>
      <protection locked="0"/>
    </xf>
    <xf numFmtId="0" fontId="14" fillId="35" borderId="16" xfId="45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57150</xdr:rowOff>
    </xdr:from>
    <xdr:to>
      <xdr:col>1</xdr:col>
      <xdr:colOff>752475</xdr:colOff>
      <xdr:row>5</xdr:row>
      <xdr:rowOff>133350</xdr:rowOff>
    </xdr:to>
    <xdr:pic>
      <xdr:nvPicPr>
        <xdr:cNvPr id="1" name="Picture 1" descr="LOGO CUR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752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</xdr:row>
      <xdr:rowOff>0</xdr:rowOff>
    </xdr:from>
    <xdr:to>
      <xdr:col>10</xdr:col>
      <xdr:colOff>76200</xdr:colOff>
      <xdr:row>5</xdr:row>
      <xdr:rowOff>85725</xdr:rowOff>
    </xdr:to>
    <xdr:pic>
      <xdr:nvPicPr>
        <xdr:cNvPr id="2" name="Picture 2" descr="LOGO DIDAXIS 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161925"/>
          <a:ext cx="771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tabSelected="1" zoomScalePageLayoutView="0" workbookViewId="0" topLeftCell="A1">
      <selection activeCell="J24" sqref="J24"/>
    </sheetView>
  </sheetViews>
  <sheetFormatPr defaultColWidth="11.421875" defaultRowHeight="12.75"/>
  <cols>
    <col min="1" max="1" width="2.7109375" style="20" customWidth="1"/>
    <col min="2" max="2" width="31.421875" style="5" customWidth="1"/>
    <col min="3" max="3" width="15.57421875" style="5" customWidth="1"/>
    <col min="4" max="4" width="24.7109375" style="5" customWidth="1"/>
    <col min="5" max="5" width="33.28125" style="5" customWidth="1"/>
    <col min="6" max="6" width="9.00390625" style="1" customWidth="1"/>
    <col min="7" max="7" width="5.00390625" style="1" customWidth="1"/>
    <col min="8" max="12" width="3.7109375" style="1" customWidth="1"/>
    <col min="13" max="24" width="11.421875" style="1" customWidth="1"/>
  </cols>
  <sheetData>
    <row r="1" spans="1:13" ht="12.75" customHeight="1">
      <c r="A1" s="34" t="s">
        <v>57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6"/>
    </row>
    <row r="2" spans="1:13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6"/>
    </row>
    <row r="3" spans="1:13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6"/>
    </row>
    <row r="4" spans="1:13" ht="12.75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6"/>
    </row>
    <row r="5" spans="1:13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6"/>
    </row>
    <row r="6" spans="1:13" ht="12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6"/>
    </row>
    <row r="8" spans="1:13" ht="12.75">
      <c r="A8" s="15" t="s">
        <v>56</v>
      </c>
      <c r="B8" s="16"/>
      <c r="C8" s="16"/>
      <c r="D8" s="16"/>
      <c r="E8" s="16"/>
      <c r="F8" s="16"/>
      <c r="G8" s="39" t="s">
        <v>114</v>
      </c>
      <c r="H8" s="39"/>
      <c r="I8" s="39"/>
      <c r="J8" s="39"/>
      <c r="K8" s="39"/>
      <c r="L8" s="39"/>
      <c r="M8" s="6"/>
    </row>
    <row r="9" spans="1:13" ht="12.75">
      <c r="A9" s="16"/>
      <c r="B9" s="16"/>
      <c r="C9" s="16"/>
      <c r="D9" s="16"/>
      <c r="E9" s="16"/>
      <c r="F9" s="16"/>
      <c r="G9" s="39"/>
      <c r="H9" s="39"/>
      <c r="I9" s="39"/>
      <c r="J9" s="39"/>
      <c r="K9" s="39"/>
      <c r="L9" s="39"/>
      <c r="M9" s="6"/>
    </row>
    <row r="10" spans="6:12" ht="5.25" customHeight="1">
      <c r="F10" s="2"/>
      <c r="G10" s="2"/>
      <c r="H10" s="2"/>
      <c r="I10" s="2"/>
      <c r="J10" s="2"/>
      <c r="K10" s="2"/>
      <c r="L10" s="2"/>
    </row>
    <row r="11" spans="1:13" ht="19.5" customHeight="1">
      <c r="A11" s="36" t="s">
        <v>101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6"/>
    </row>
    <row r="12" spans="1:13" ht="25.5" customHeight="1">
      <c r="A12" s="38" t="s">
        <v>117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6"/>
    </row>
    <row r="13" spans="1:13" ht="19.5" customHeight="1">
      <c r="A13" s="21" t="s">
        <v>118</v>
      </c>
      <c r="B13" s="17"/>
      <c r="C13" s="17"/>
      <c r="D13" s="17"/>
      <c r="E13" s="17"/>
      <c r="F13" s="6"/>
      <c r="G13" s="6"/>
      <c r="H13" s="6"/>
      <c r="I13" s="6"/>
      <c r="J13" s="6"/>
      <c r="K13" s="6"/>
      <c r="L13" s="6"/>
      <c r="M13" s="6"/>
    </row>
    <row r="14" spans="1:13" ht="12.75" customHeight="1">
      <c r="A14" s="20" t="s">
        <v>120</v>
      </c>
      <c r="G14" s="40" t="s">
        <v>93</v>
      </c>
      <c r="H14" s="40"/>
      <c r="I14" s="40"/>
      <c r="J14" s="40"/>
      <c r="K14" s="40"/>
      <c r="L14" s="40"/>
      <c r="M14" s="14"/>
    </row>
    <row r="15" spans="1:12" ht="12.75">
      <c r="A15" s="22" t="s">
        <v>121</v>
      </c>
      <c r="G15" s="40"/>
      <c r="H15" s="40"/>
      <c r="I15" s="40"/>
      <c r="J15" s="40"/>
      <c r="K15" s="40"/>
      <c r="L15" s="40"/>
    </row>
    <row r="16" spans="4:12" ht="12" customHeight="1">
      <c r="D16" s="18"/>
      <c r="E16" s="18"/>
      <c r="F16" s="18"/>
      <c r="G16" s="18"/>
      <c r="H16" s="24" t="s">
        <v>62</v>
      </c>
      <c r="I16" s="4" t="s">
        <v>61</v>
      </c>
      <c r="J16" s="4" t="s">
        <v>60</v>
      </c>
      <c r="K16" s="4" t="s">
        <v>59</v>
      </c>
      <c r="L16" s="4" t="s">
        <v>58</v>
      </c>
    </row>
    <row r="17" spans="1:12" ht="12.75">
      <c r="A17" s="19" t="s">
        <v>95</v>
      </c>
      <c r="B17" s="2" t="s">
        <v>122</v>
      </c>
      <c r="C17" s="2"/>
      <c r="D17" s="25"/>
      <c r="E17" s="25"/>
      <c r="F17" s="18"/>
      <c r="G17" s="24" t="s">
        <v>94</v>
      </c>
      <c r="H17" s="27"/>
      <c r="I17" s="4"/>
      <c r="J17" s="4" t="s">
        <v>99</v>
      </c>
      <c r="K17" s="4"/>
      <c r="L17" s="4"/>
    </row>
    <row r="18" spans="1:12" ht="12.75" customHeight="1">
      <c r="A18" s="19" t="s">
        <v>96</v>
      </c>
      <c r="B18" s="2" t="s">
        <v>123</v>
      </c>
      <c r="C18" s="2"/>
      <c r="D18" s="2"/>
      <c r="E18" s="2"/>
      <c r="G18" s="3" t="s">
        <v>63</v>
      </c>
      <c r="H18" s="28"/>
      <c r="I18" s="28"/>
      <c r="J18" s="28"/>
      <c r="K18" s="28"/>
      <c r="L18" s="28"/>
    </row>
    <row r="19" spans="1:12" ht="12.75" customHeight="1">
      <c r="A19" s="19" t="s">
        <v>97</v>
      </c>
      <c r="B19" s="2" t="s">
        <v>124</v>
      </c>
      <c r="C19" s="2"/>
      <c r="D19" s="2"/>
      <c r="E19" s="2"/>
      <c r="G19" s="3" t="s">
        <v>64</v>
      </c>
      <c r="H19" s="28"/>
      <c r="I19" s="28"/>
      <c r="J19" s="28"/>
      <c r="K19" s="28"/>
      <c r="L19" s="28"/>
    </row>
    <row r="20" spans="1:12" ht="12.75" customHeight="1">
      <c r="A20" s="19" t="s">
        <v>98</v>
      </c>
      <c r="B20" s="32" t="s">
        <v>125</v>
      </c>
      <c r="C20" s="32"/>
      <c r="D20" s="32"/>
      <c r="E20" s="32"/>
      <c r="G20" s="3" t="s">
        <v>65</v>
      </c>
      <c r="H20" s="28"/>
      <c r="I20" s="28"/>
      <c r="J20" s="28"/>
      <c r="K20" s="28"/>
      <c r="L20" s="28"/>
    </row>
    <row r="21" spans="1:12" ht="12.75">
      <c r="A21" s="20" t="s">
        <v>100</v>
      </c>
      <c r="B21" s="32" t="s">
        <v>126</v>
      </c>
      <c r="C21" s="32"/>
      <c r="D21" s="32"/>
      <c r="E21" s="32"/>
      <c r="G21" s="3" t="s">
        <v>66</v>
      </c>
      <c r="H21" s="28"/>
      <c r="I21" s="28"/>
      <c r="J21" s="28"/>
      <c r="K21" s="28"/>
      <c r="L21" s="28"/>
    </row>
    <row r="22" spans="2:12" ht="15" customHeight="1">
      <c r="B22" s="2"/>
      <c r="C22" s="2"/>
      <c r="D22" s="2"/>
      <c r="E22" s="2"/>
      <c r="G22" s="3" t="s">
        <v>67</v>
      </c>
      <c r="H22" s="28"/>
      <c r="I22" s="28"/>
      <c r="J22" s="28"/>
      <c r="K22" s="28"/>
      <c r="L22" s="28"/>
    </row>
    <row r="23" spans="1:12" ht="12.75" customHeight="1">
      <c r="A23" s="20" t="s">
        <v>102</v>
      </c>
      <c r="B23" s="22" t="s">
        <v>127</v>
      </c>
      <c r="C23" s="22"/>
      <c r="D23" s="22"/>
      <c r="E23" s="22"/>
      <c r="G23" s="3" t="s">
        <v>68</v>
      </c>
      <c r="H23" s="28"/>
      <c r="I23" s="28"/>
      <c r="J23" s="28"/>
      <c r="K23" s="28"/>
      <c r="L23" s="28"/>
    </row>
    <row r="24" spans="1:12" ht="12.75">
      <c r="A24" s="19"/>
      <c r="B24" s="41"/>
      <c r="C24" s="41"/>
      <c r="D24" s="41"/>
      <c r="E24" s="41"/>
      <c r="G24" s="3" t="s">
        <v>69</v>
      </c>
      <c r="H24" s="28"/>
      <c r="I24" s="28"/>
      <c r="J24" s="28"/>
      <c r="K24" s="28"/>
      <c r="L24" s="28"/>
    </row>
    <row r="25" spans="1:12" ht="12.75" customHeight="1">
      <c r="A25" s="20" t="s">
        <v>95</v>
      </c>
      <c r="B25" s="23" t="s">
        <v>128</v>
      </c>
      <c r="C25" s="23"/>
      <c r="D25" s="23"/>
      <c r="E25" s="23"/>
      <c r="G25" s="3" t="s">
        <v>70</v>
      </c>
      <c r="H25" s="28"/>
      <c r="I25" s="28"/>
      <c r="J25" s="28"/>
      <c r="K25" s="28"/>
      <c r="L25" s="28"/>
    </row>
    <row r="26" spans="1:12" ht="12.75">
      <c r="A26" s="20" t="s">
        <v>103</v>
      </c>
      <c r="B26" s="23" t="s">
        <v>129</v>
      </c>
      <c r="C26" s="23"/>
      <c r="D26" s="23"/>
      <c r="E26" s="23"/>
      <c r="G26" s="3" t="s">
        <v>71</v>
      </c>
      <c r="H26" s="28"/>
      <c r="I26" s="28"/>
      <c r="J26" s="28"/>
      <c r="K26" s="28"/>
      <c r="L26" s="28"/>
    </row>
    <row r="27" spans="1:12" ht="12.75" customHeight="1">
      <c r="A27" s="20" t="s">
        <v>97</v>
      </c>
      <c r="B27" s="23" t="s">
        <v>130</v>
      </c>
      <c r="C27" s="23"/>
      <c r="D27" s="23"/>
      <c r="E27" s="23"/>
      <c r="G27" s="3" t="s">
        <v>72</v>
      </c>
      <c r="H27" s="28"/>
      <c r="I27" s="28"/>
      <c r="J27" s="28"/>
      <c r="K27" s="28"/>
      <c r="L27" s="28"/>
    </row>
    <row r="28" spans="1:12" ht="12.75" customHeight="1">
      <c r="A28" s="20" t="s">
        <v>104</v>
      </c>
      <c r="B28" s="22" t="s">
        <v>131</v>
      </c>
      <c r="C28" s="22"/>
      <c r="D28" s="22"/>
      <c r="E28" s="22"/>
      <c r="G28" s="3" t="s">
        <v>73</v>
      </c>
      <c r="H28" s="28"/>
      <c r="I28" s="28"/>
      <c r="J28" s="28"/>
      <c r="K28" s="28"/>
      <c r="L28" s="28"/>
    </row>
    <row r="29" spans="1:12" ht="12.75" customHeight="1">
      <c r="A29" s="20" t="s">
        <v>105</v>
      </c>
      <c r="B29" s="22" t="s">
        <v>132</v>
      </c>
      <c r="C29" s="22"/>
      <c r="D29" s="22"/>
      <c r="E29" s="22"/>
      <c r="G29" s="3" t="s">
        <v>74</v>
      </c>
      <c r="H29" s="28"/>
      <c r="I29" s="28"/>
      <c r="J29" s="28"/>
      <c r="K29" s="28"/>
      <c r="L29" s="28"/>
    </row>
    <row r="30" spans="7:12" ht="12.75">
      <c r="G30" s="3" t="s">
        <v>75</v>
      </c>
      <c r="H30" s="28"/>
      <c r="I30" s="28"/>
      <c r="J30" s="28"/>
      <c r="K30" s="28"/>
      <c r="L30" s="28"/>
    </row>
    <row r="31" spans="1:12" ht="12.75">
      <c r="A31" s="20" t="s">
        <v>133</v>
      </c>
      <c r="B31" s="2" t="s">
        <v>134</v>
      </c>
      <c r="C31" s="2"/>
      <c r="D31" s="2"/>
      <c r="E31" s="2"/>
      <c r="F31" s="2"/>
      <c r="G31" s="29" t="s">
        <v>76</v>
      </c>
      <c r="H31" s="28"/>
      <c r="I31" s="28"/>
      <c r="J31" s="28"/>
      <c r="K31" s="28"/>
      <c r="L31" s="28"/>
    </row>
    <row r="32" spans="2:12" ht="12.75">
      <c r="B32" s="2"/>
      <c r="C32" s="2"/>
      <c r="D32" s="2"/>
      <c r="E32" s="2"/>
      <c r="F32" s="2"/>
      <c r="G32" s="29" t="s">
        <v>77</v>
      </c>
      <c r="H32" s="28"/>
      <c r="I32" s="28"/>
      <c r="J32" s="28"/>
      <c r="K32" s="28"/>
      <c r="L32" s="28"/>
    </row>
    <row r="33" spans="1:12" ht="12.75" customHeight="1">
      <c r="A33" s="20" t="s">
        <v>106</v>
      </c>
      <c r="B33" s="23" t="s">
        <v>135</v>
      </c>
      <c r="C33" s="23"/>
      <c r="D33" s="23"/>
      <c r="E33" s="23"/>
      <c r="F33" s="2"/>
      <c r="G33" s="29" t="s">
        <v>78</v>
      </c>
      <c r="H33" s="28"/>
      <c r="I33" s="28"/>
      <c r="J33" s="28"/>
      <c r="K33" s="28"/>
      <c r="L33" s="28"/>
    </row>
    <row r="34" spans="1:12" ht="12.75">
      <c r="A34" s="20" t="s">
        <v>103</v>
      </c>
      <c r="B34" s="23" t="s">
        <v>136</v>
      </c>
      <c r="C34" s="23"/>
      <c r="D34" s="23"/>
      <c r="E34" s="23"/>
      <c r="F34" s="2"/>
      <c r="G34" s="29" t="s">
        <v>79</v>
      </c>
      <c r="H34" s="28"/>
      <c r="I34" s="28"/>
      <c r="J34" s="28"/>
      <c r="K34" s="28"/>
      <c r="L34" s="28"/>
    </row>
    <row r="35" spans="1:12" ht="12.75" customHeight="1">
      <c r="A35" s="20" t="s">
        <v>97</v>
      </c>
      <c r="B35" s="23" t="s">
        <v>137</v>
      </c>
      <c r="C35" s="23"/>
      <c r="D35" s="23"/>
      <c r="E35" s="23"/>
      <c r="F35" s="2"/>
      <c r="G35" s="29" t="s">
        <v>80</v>
      </c>
      <c r="H35" s="28"/>
      <c r="I35" s="28"/>
      <c r="J35" s="28"/>
      <c r="K35" s="28"/>
      <c r="L35" s="28"/>
    </row>
    <row r="36" spans="1:12" ht="12.75" customHeight="1">
      <c r="A36" s="20" t="s">
        <v>104</v>
      </c>
      <c r="B36" s="23" t="s">
        <v>138</v>
      </c>
      <c r="C36" s="23"/>
      <c r="D36" s="23"/>
      <c r="E36" s="23"/>
      <c r="F36" s="2"/>
      <c r="G36" s="29" t="s">
        <v>81</v>
      </c>
      <c r="H36" s="28"/>
      <c r="I36" s="28"/>
      <c r="J36" s="28"/>
      <c r="K36" s="28"/>
      <c r="L36" s="28"/>
    </row>
    <row r="37" spans="1:12" ht="12.75">
      <c r="A37" s="20" t="s">
        <v>105</v>
      </c>
      <c r="B37" s="23" t="s">
        <v>139</v>
      </c>
      <c r="C37" s="23"/>
      <c r="D37" s="23"/>
      <c r="E37" s="23"/>
      <c r="F37" s="2"/>
      <c r="G37" s="29" t="s">
        <v>82</v>
      </c>
      <c r="H37" s="28"/>
      <c r="I37" s="28"/>
      <c r="J37" s="28"/>
      <c r="K37" s="28"/>
      <c r="L37" s="28"/>
    </row>
    <row r="38" spans="6:12" ht="12.75">
      <c r="F38" s="2"/>
      <c r="G38" s="29" t="s">
        <v>83</v>
      </c>
      <c r="H38" s="28"/>
      <c r="I38" s="28"/>
      <c r="J38" s="28"/>
      <c r="K38" s="28"/>
      <c r="L38" s="28"/>
    </row>
    <row r="39" spans="1:12" ht="12.75" customHeight="1">
      <c r="A39" s="20" t="s">
        <v>65</v>
      </c>
      <c r="B39" s="23" t="s">
        <v>145</v>
      </c>
      <c r="C39" s="23"/>
      <c r="D39" s="23"/>
      <c r="E39" s="23"/>
      <c r="F39" s="2"/>
      <c r="G39" s="29" t="s">
        <v>84</v>
      </c>
      <c r="H39" s="28"/>
      <c r="I39" s="28"/>
      <c r="J39" s="28"/>
      <c r="K39" s="28"/>
      <c r="L39" s="28"/>
    </row>
    <row r="40" spans="2:12" ht="12.75">
      <c r="B40" s="22" t="s">
        <v>140</v>
      </c>
      <c r="C40" s="22"/>
      <c r="D40" s="22"/>
      <c r="E40" s="22"/>
      <c r="F40" s="2"/>
      <c r="G40" s="29" t="s">
        <v>85</v>
      </c>
      <c r="H40" s="28"/>
      <c r="I40" s="28"/>
      <c r="J40" s="28"/>
      <c r="K40" s="28"/>
      <c r="L40" s="28"/>
    </row>
    <row r="41" spans="3:12" ht="12.75">
      <c r="C41" s="2"/>
      <c r="D41" s="2"/>
      <c r="E41" s="2"/>
      <c r="F41" s="2"/>
      <c r="G41" s="29" t="s">
        <v>86</v>
      </c>
      <c r="H41" s="28"/>
      <c r="I41" s="28"/>
      <c r="J41" s="28"/>
      <c r="K41" s="28"/>
      <c r="L41" s="28"/>
    </row>
    <row r="42" spans="1:12" ht="12.75">
      <c r="A42" s="20" t="s">
        <v>106</v>
      </c>
      <c r="B42" s="23" t="s">
        <v>141</v>
      </c>
      <c r="C42" s="23"/>
      <c r="D42" s="23"/>
      <c r="E42" s="23"/>
      <c r="F42" s="2"/>
      <c r="G42" s="29" t="s">
        <v>87</v>
      </c>
      <c r="H42" s="28"/>
      <c r="I42" s="28"/>
      <c r="J42" s="28"/>
      <c r="K42" s="28"/>
      <c r="L42" s="28"/>
    </row>
    <row r="43" spans="1:12" ht="12.75" customHeight="1">
      <c r="A43" s="20" t="s">
        <v>103</v>
      </c>
      <c r="B43" s="23" t="s">
        <v>144</v>
      </c>
      <c r="C43" s="23"/>
      <c r="D43" s="23"/>
      <c r="E43" s="23"/>
      <c r="F43" s="2"/>
      <c r="G43" s="29" t="s">
        <v>88</v>
      </c>
      <c r="H43" s="28"/>
      <c r="I43" s="28"/>
      <c r="J43" s="28"/>
      <c r="K43" s="28"/>
      <c r="L43" s="28"/>
    </row>
    <row r="44" spans="1:12" ht="12.75">
      <c r="A44" s="20" t="s">
        <v>97</v>
      </c>
      <c r="B44" s="23" t="s">
        <v>143</v>
      </c>
      <c r="C44" s="23"/>
      <c r="D44" s="23"/>
      <c r="E44" s="23"/>
      <c r="F44" s="2"/>
      <c r="G44" s="29" t="s">
        <v>89</v>
      </c>
      <c r="H44" s="28"/>
      <c r="I44" s="28"/>
      <c r="J44" s="28"/>
      <c r="K44" s="28"/>
      <c r="L44" s="28"/>
    </row>
    <row r="45" spans="1:12" ht="12.75">
      <c r="A45" s="20" t="s">
        <v>104</v>
      </c>
      <c r="B45" s="23" t="s">
        <v>142</v>
      </c>
      <c r="C45" s="23"/>
      <c r="D45" s="23"/>
      <c r="E45" s="23"/>
      <c r="F45" s="2"/>
      <c r="G45" s="29" t="s">
        <v>90</v>
      </c>
      <c r="H45" s="28"/>
      <c r="I45" s="28"/>
      <c r="J45" s="28"/>
      <c r="K45" s="28"/>
      <c r="L45" s="28"/>
    </row>
    <row r="46" spans="1:12" ht="12.75" customHeight="1">
      <c r="A46" s="20" t="s">
        <v>105</v>
      </c>
      <c r="B46" s="23" t="s">
        <v>146</v>
      </c>
      <c r="C46" s="23"/>
      <c r="D46" s="23"/>
      <c r="E46" s="23"/>
      <c r="F46" s="2"/>
      <c r="G46" s="29" t="s">
        <v>91</v>
      </c>
      <c r="H46" s="28"/>
      <c r="I46" s="28"/>
      <c r="J46" s="28"/>
      <c r="K46" s="28"/>
      <c r="L46" s="28"/>
    </row>
    <row r="47" spans="2:12" ht="12.75">
      <c r="B47" s="2"/>
      <c r="C47" s="2"/>
      <c r="D47" s="2"/>
      <c r="E47" s="2"/>
      <c r="F47" s="2"/>
      <c r="G47" s="29" t="s">
        <v>92</v>
      </c>
      <c r="H47" s="28"/>
      <c r="I47" s="28"/>
      <c r="J47" s="28"/>
      <c r="K47" s="28"/>
      <c r="L47" s="28"/>
    </row>
    <row r="48" spans="1:12" ht="12.75">
      <c r="A48" s="20" t="s">
        <v>66</v>
      </c>
      <c r="B48" s="23" t="s">
        <v>147</v>
      </c>
      <c r="C48" s="23"/>
      <c r="D48" s="23"/>
      <c r="E48" s="23"/>
      <c r="F48" s="2"/>
      <c r="G48" s="19"/>
      <c r="H48" s="2"/>
      <c r="I48" s="2"/>
      <c r="J48" s="2"/>
      <c r="K48" s="2"/>
      <c r="L48" s="2"/>
    </row>
    <row r="49" spans="2:12" ht="12.75">
      <c r="B49" s="23"/>
      <c r="C49" s="23"/>
      <c r="D49" s="23"/>
      <c r="E49" s="23"/>
      <c r="F49" s="2"/>
      <c r="G49" s="2"/>
      <c r="H49" s="2"/>
      <c r="I49" s="2"/>
      <c r="J49" s="2"/>
      <c r="K49" s="2"/>
      <c r="L49" s="2"/>
    </row>
    <row r="50" spans="1:12" ht="12.75">
      <c r="A50" s="20" t="s">
        <v>106</v>
      </c>
      <c r="B50" s="23" t="s">
        <v>148</v>
      </c>
      <c r="C50" s="23"/>
      <c r="D50" s="23"/>
      <c r="E50" s="23"/>
      <c r="F50" s="2"/>
      <c r="G50" s="2"/>
      <c r="H50" s="2"/>
      <c r="I50" s="2"/>
      <c r="J50" s="2"/>
      <c r="K50" s="2"/>
      <c r="L50" s="2"/>
    </row>
    <row r="51" spans="1:12" ht="12.75" customHeight="1">
      <c r="A51" s="20" t="s">
        <v>103</v>
      </c>
      <c r="B51" s="23" t="s">
        <v>149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.75">
      <c r="A52" s="20" t="s">
        <v>97</v>
      </c>
      <c r="B52" s="23" t="s">
        <v>150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.75">
      <c r="A53" s="20" t="s">
        <v>104</v>
      </c>
      <c r="B53" s="23" t="s">
        <v>151</v>
      </c>
      <c r="C53" s="23"/>
      <c r="D53" s="23"/>
      <c r="E53" s="23"/>
      <c r="F53" s="2"/>
      <c r="G53" s="2"/>
      <c r="H53" s="2"/>
      <c r="I53" s="2"/>
      <c r="J53" s="2"/>
      <c r="K53" s="2"/>
      <c r="L53" s="2"/>
    </row>
    <row r="54" spans="1:12" ht="12.75">
      <c r="A54" s="20" t="s">
        <v>105</v>
      </c>
      <c r="B54" s="23" t="s">
        <v>152</v>
      </c>
      <c r="C54" s="23"/>
      <c r="D54" s="23"/>
      <c r="E54" s="23"/>
      <c r="F54" s="2"/>
      <c r="G54" s="2"/>
      <c r="H54" s="2"/>
      <c r="I54" s="2"/>
      <c r="J54" s="2"/>
      <c r="K54" s="2"/>
      <c r="L54" s="2"/>
    </row>
    <row r="55" spans="2:12" ht="15.75" customHeight="1">
      <c r="B55" s="23"/>
      <c r="C55" s="23"/>
      <c r="D55" s="23"/>
      <c r="E55" s="2"/>
      <c r="F55" s="2"/>
      <c r="G55" s="2"/>
      <c r="H55" s="2"/>
      <c r="I55" s="2"/>
      <c r="J55" s="2"/>
      <c r="K55" s="2"/>
      <c r="L55" s="2"/>
    </row>
    <row r="56" spans="1:12" ht="12.75">
      <c r="A56" s="20" t="s">
        <v>67</v>
      </c>
      <c r="B56" s="23" t="s">
        <v>153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2:12" ht="12.75">
      <c r="B57" s="23" t="s">
        <v>154</v>
      </c>
      <c r="C57" s="23"/>
      <c r="D57" s="23"/>
      <c r="E57" s="23"/>
      <c r="F57" s="23"/>
      <c r="G57" s="23"/>
      <c r="H57" s="23"/>
      <c r="I57" s="23"/>
      <c r="J57" s="23"/>
      <c r="K57" s="23"/>
      <c r="L57" s="22"/>
    </row>
    <row r="58" spans="2:12" ht="12.75">
      <c r="B58" s="30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0" t="s">
        <v>106</v>
      </c>
      <c r="B59" s="23" t="s">
        <v>155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.75">
      <c r="A60" s="20" t="s">
        <v>103</v>
      </c>
      <c r="B60" s="23" t="s">
        <v>156</v>
      </c>
      <c r="C60" s="23"/>
      <c r="D60" s="23"/>
      <c r="E60" s="23"/>
      <c r="F60" s="2"/>
      <c r="G60" s="2"/>
      <c r="H60" s="2"/>
      <c r="I60" s="2"/>
      <c r="J60" s="2"/>
      <c r="K60" s="2"/>
      <c r="L60" s="2"/>
    </row>
    <row r="61" spans="1:12" ht="12.75">
      <c r="A61" s="20" t="s">
        <v>97</v>
      </c>
      <c r="B61" s="23" t="s">
        <v>157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1:12" ht="14.25" customHeight="1">
      <c r="A62" s="20" t="s">
        <v>104</v>
      </c>
      <c r="B62" s="31" t="s">
        <v>158</v>
      </c>
      <c r="C62" s="31"/>
      <c r="D62" s="31"/>
      <c r="E62" s="31"/>
      <c r="F62" s="2"/>
      <c r="G62" s="2"/>
      <c r="H62" s="2"/>
      <c r="I62" s="2"/>
      <c r="J62" s="2"/>
      <c r="K62" s="2"/>
      <c r="L62" s="2"/>
    </row>
    <row r="63" spans="1:12" ht="12.75">
      <c r="A63" s="20" t="s">
        <v>105</v>
      </c>
      <c r="B63" s="23" t="s">
        <v>159</v>
      </c>
      <c r="C63" s="23"/>
      <c r="D63" s="23"/>
      <c r="E63" s="23"/>
      <c r="F63" s="2"/>
      <c r="G63" s="2"/>
      <c r="H63" s="2"/>
      <c r="I63" s="2"/>
      <c r="J63" s="2"/>
      <c r="K63" s="2"/>
      <c r="L63" s="2"/>
    </row>
    <row r="64" spans="2:12" ht="8.25" customHeight="1">
      <c r="B64" s="30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0" t="s">
        <v>68</v>
      </c>
      <c r="B65" s="23" t="s">
        <v>160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2:12" ht="12.7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12.75">
      <c r="A67" s="20" t="s">
        <v>106</v>
      </c>
      <c r="B67" s="23" t="s">
        <v>170</v>
      </c>
      <c r="C67" s="23"/>
      <c r="D67" s="23"/>
      <c r="E67" s="23"/>
      <c r="F67" s="2"/>
      <c r="G67" s="2"/>
      <c r="H67" s="2"/>
      <c r="I67" s="2"/>
      <c r="J67" s="2"/>
      <c r="K67" s="2"/>
      <c r="L67" s="2"/>
    </row>
    <row r="68" spans="1:12" ht="12.75">
      <c r="A68" s="20" t="s">
        <v>103</v>
      </c>
      <c r="B68" s="23" t="s">
        <v>161</v>
      </c>
      <c r="C68" s="23"/>
      <c r="D68" s="23"/>
      <c r="E68" s="23"/>
      <c r="F68" s="2"/>
      <c r="G68" s="2"/>
      <c r="H68" s="2"/>
      <c r="I68" s="2"/>
      <c r="J68" s="2"/>
      <c r="K68" s="2"/>
      <c r="L68" s="2"/>
    </row>
    <row r="69" spans="1:12" ht="12.75">
      <c r="A69" s="20" t="s">
        <v>97</v>
      </c>
      <c r="B69" s="23" t="s">
        <v>162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1:12" ht="12.75">
      <c r="A70" s="20" t="s">
        <v>104</v>
      </c>
      <c r="B70" s="23" t="s">
        <v>163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1:12" ht="12.75">
      <c r="A71" s="20" t="s">
        <v>105</v>
      </c>
      <c r="B71" s="23" t="s">
        <v>171</v>
      </c>
      <c r="C71" s="23"/>
      <c r="D71" s="23"/>
      <c r="E71" s="23"/>
      <c r="F71" s="2"/>
      <c r="G71" s="2"/>
      <c r="H71" s="2"/>
      <c r="I71" s="2"/>
      <c r="J71" s="2"/>
      <c r="K71" s="2"/>
      <c r="L71" s="2"/>
    </row>
    <row r="72" spans="2:12" ht="8.25" customHeight="1">
      <c r="B72" s="30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0" t="s">
        <v>69</v>
      </c>
      <c r="B73" s="23" t="s">
        <v>164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2:12" ht="12.75">
      <c r="B74" s="30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0" t="s">
        <v>106</v>
      </c>
      <c r="B75" s="23" t="s">
        <v>165</v>
      </c>
      <c r="C75" s="23"/>
      <c r="D75" s="23"/>
      <c r="E75" s="23"/>
      <c r="F75" s="2"/>
      <c r="G75" s="2"/>
      <c r="H75" s="2"/>
      <c r="I75" s="2"/>
      <c r="J75" s="2"/>
      <c r="K75" s="2"/>
      <c r="L75" s="2"/>
    </row>
    <row r="76" spans="1:12" ht="12.75">
      <c r="A76" s="20" t="s">
        <v>103</v>
      </c>
      <c r="B76" s="23" t="s">
        <v>166</v>
      </c>
      <c r="C76" s="23"/>
      <c r="D76" s="23"/>
      <c r="E76" s="23"/>
      <c r="F76" s="2"/>
      <c r="G76" s="2"/>
      <c r="H76" s="2"/>
      <c r="I76" s="2"/>
      <c r="J76" s="2"/>
      <c r="K76" s="2"/>
      <c r="L76" s="2"/>
    </row>
    <row r="77" spans="1:12" ht="12.75">
      <c r="A77" s="20" t="s">
        <v>97</v>
      </c>
      <c r="B77" s="23" t="s">
        <v>167</v>
      </c>
      <c r="C77" s="23"/>
      <c r="D77" s="23"/>
      <c r="E77" s="23"/>
      <c r="F77" s="2"/>
      <c r="G77" s="2"/>
      <c r="H77" s="2"/>
      <c r="I77" s="2"/>
      <c r="J77" s="2"/>
      <c r="K77" s="2"/>
      <c r="L77" s="2"/>
    </row>
    <row r="78" spans="1:12" ht="12.75">
      <c r="A78" s="20" t="s">
        <v>104</v>
      </c>
      <c r="B78" s="23" t="s">
        <v>168</v>
      </c>
      <c r="C78" s="23"/>
      <c r="D78" s="23"/>
      <c r="E78" s="23"/>
      <c r="F78" s="2"/>
      <c r="G78" s="2"/>
      <c r="H78" s="2"/>
      <c r="I78" s="2"/>
      <c r="J78" s="2"/>
      <c r="K78" s="2"/>
      <c r="L78" s="2"/>
    </row>
    <row r="79" spans="1:12" ht="12.75">
      <c r="A79" s="20" t="s">
        <v>105</v>
      </c>
      <c r="B79" s="23" t="s">
        <v>169</v>
      </c>
      <c r="C79" s="23"/>
      <c r="D79" s="23"/>
      <c r="E79" s="23"/>
      <c r="F79" s="2"/>
      <c r="G79" s="2"/>
      <c r="H79" s="2"/>
      <c r="I79" s="2"/>
      <c r="J79" s="2"/>
      <c r="K79" s="2"/>
      <c r="L79" s="2"/>
    </row>
    <row r="80" spans="2:12" ht="7.5" customHeight="1">
      <c r="B80" s="30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20" t="s">
        <v>70</v>
      </c>
      <c r="B81" s="23" t="s">
        <v>172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2:12" ht="12.75">
      <c r="B82" s="30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20" t="s">
        <v>106</v>
      </c>
      <c r="B83" s="23" t="s">
        <v>173</v>
      </c>
      <c r="C83" s="23"/>
      <c r="D83" s="23"/>
      <c r="E83" s="23"/>
      <c r="F83" s="2"/>
      <c r="G83" s="2"/>
      <c r="H83" s="2"/>
      <c r="I83" s="2"/>
      <c r="J83" s="2"/>
      <c r="K83" s="2"/>
      <c r="L83" s="2"/>
    </row>
    <row r="84" spans="1:12" ht="12.75">
      <c r="A84" s="20" t="s">
        <v>103</v>
      </c>
      <c r="B84" s="23" t="s">
        <v>174</v>
      </c>
      <c r="C84" s="23"/>
      <c r="D84" s="23"/>
      <c r="E84" s="23"/>
      <c r="F84" s="2"/>
      <c r="G84" s="2"/>
      <c r="H84" s="2"/>
      <c r="I84" s="2"/>
      <c r="J84" s="2"/>
      <c r="K84" s="2"/>
      <c r="L84" s="2"/>
    </row>
    <row r="85" spans="1:12" ht="12.75">
      <c r="A85" s="20" t="s">
        <v>97</v>
      </c>
      <c r="B85" s="23" t="s">
        <v>175</v>
      </c>
      <c r="C85" s="23"/>
      <c r="D85" s="23"/>
      <c r="E85" s="23"/>
      <c r="F85" s="2"/>
      <c r="G85" s="2"/>
      <c r="H85" s="2"/>
      <c r="I85" s="2"/>
      <c r="J85" s="2"/>
      <c r="K85" s="2"/>
      <c r="L85" s="2"/>
    </row>
    <row r="86" spans="1:12" ht="12.75">
      <c r="A86" s="20" t="s">
        <v>104</v>
      </c>
      <c r="B86" s="23" t="s">
        <v>176</v>
      </c>
      <c r="C86" s="23"/>
      <c r="D86" s="23"/>
      <c r="E86" s="23"/>
      <c r="F86" s="2"/>
      <c r="G86" s="2"/>
      <c r="H86" s="2"/>
      <c r="I86" s="2"/>
      <c r="J86" s="2"/>
      <c r="K86" s="2"/>
      <c r="L86" s="2"/>
    </row>
    <row r="87" spans="1:12" ht="12.75">
      <c r="A87" s="20" t="s">
        <v>105</v>
      </c>
      <c r="B87" s="23" t="s">
        <v>177</v>
      </c>
      <c r="C87" s="23"/>
      <c r="D87" s="23"/>
      <c r="E87" s="23"/>
      <c r="F87" s="2"/>
      <c r="G87" s="2"/>
      <c r="H87" s="2"/>
      <c r="I87" s="2"/>
      <c r="J87" s="2"/>
      <c r="K87" s="2"/>
      <c r="L87" s="2"/>
    </row>
    <row r="88" spans="2:12" ht="8.25" customHeight="1">
      <c r="B88" s="30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3.5" customHeight="1">
      <c r="A89" s="20" t="s">
        <v>71</v>
      </c>
      <c r="B89" s="23" t="s">
        <v>178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2:12" ht="12.75">
      <c r="B90" s="26" t="s">
        <v>179</v>
      </c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2.75">
      <c r="B91" s="26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2.75">
      <c r="A92" s="20" t="s">
        <v>106</v>
      </c>
      <c r="B92" s="23" t="s">
        <v>180</v>
      </c>
      <c r="C92" s="23"/>
      <c r="D92" s="23"/>
      <c r="E92" s="23"/>
      <c r="F92" s="2"/>
      <c r="G92" s="2"/>
      <c r="H92" s="2"/>
      <c r="I92" s="2"/>
      <c r="J92" s="2"/>
      <c r="K92" s="2"/>
      <c r="L92" s="2"/>
    </row>
    <row r="93" spans="1:12" ht="12.75">
      <c r="A93" s="20" t="s">
        <v>103</v>
      </c>
      <c r="B93" s="23" t="s">
        <v>181</v>
      </c>
      <c r="C93" s="23"/>
      <c r="D93" s="23"/>
      <c r="E93" s="23"/>
      <c r="F93" s="2"/>
      <c r="G93" s="2"/>
      <c r="H93" s="2"/>
      <c r="I93" s="2"/>
      <c r="J93" s="2"/>
      <c r="K93" s="2"/>
      <c r="L93" s="2"/>
    </row>
    <row r="94" spans="1:12" ht="12.75">
      <c r="A94" s="20" t="s">
        <v>97</v>
      </c>
      <c r="B94" s="23" t="s">
        <v>182</v>
      </c>
      <c r="C94" s="23"/>
      <c r="D94" s="23"/>
      <c r="E94" s="23"/>
      <c r="F94" s="2"/>
      <c r="G94" s="2"/>
      <c r="H94" s="2"/>
      <c r="I94" s="2"/>
      <c r="J94" s="2"/>
      <c r="K94" s="2"/>
      <c r="L94" s="2"/>
    </row>
    <row r="95" spans="1:12" ht="12.75">
      <c r="A95" s="20" t="s">
        <v>104</v>
      </c>
      <c r="B95" s="23" t="s">
        <v>183</v>
      </c>
      <c r="C95" s="23"/>
      <c r="D95" s="23"/>
      <c r="E95" s="23"/>
      <c r="F95" s="2"/>
      <c r="G95" s="2"/>
      <c r="H95" s="2"/>
      <c r="I95" s="2"/>
      <c r="J95" s="2"/>
      <c r="K95" s="2"/>
      <c r="L95" s="2"/>
    </row>
    <row r="96" spans="1:12" ht="12.75">
      <c r="A96" s="20" t="s">
        <v>105</v>
      </c>
      <c r="B96" s="23" t="s">
        <v>184</v>
      </c>
      <c r="C96" s="23"/>
      <c r="D96" s="23"/>
      <c r="E96" s="23"/>
      <c r="F96" s="2"/>
      <c r="G96" s="2"/>
      <c r="H96" s="2"/>
      <c r="I96" s="2"/>
      <c r="J96" s="2"/>
      <c r="K96" s="2"/>
      <c r="L96" s="2"/>
    </row>
    <row r="97" spans="2:12" ht="12.75">
      <c r="B97" s="30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2.75">
      <c r="A98" s="20" t="s">
        <v>72</v>
      </c>
      <c r="B98" s="23" t="s">
        <v>191</v>
      </c>
      <c r="C98" s="23"/>
      <c r="D98" s="23"/>
      <c r="E98" s="23"/>
      <c r="F98" s="2"/>
      <c r="G98" s="2"/>
      <c r="H98" s="2"/>
      <c r="I98" s="2"/>
      <c r="J98" s="2"/>
      <c r="K98" s="2"/>
      <c r="L98" s="2"/>
    </row>
    <row r="99" spans="2:12" ht="12.75">
      <c r="B99" s="30" t="s">
        <v>185</v>
      </c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2.75">
      <c r="B100" s="30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2.75">
      <c r="A101" s="20" t="s">
        <v>106</v>
      </c>
      <c r="B101" s="23" t="s">
        <v>190</v>
      </c>
      <c r="C101" s="23"/>
      <c r="D101" s="23"/>
      <c r="E101" s="23"/>
      <c r="F101" s="2"/>
      <c r="G101" s="2"/>
      <c r="H101" s="2"/>
      <c r="I101" s="2"/>
      <c r="J101" s="2"/>
      <c r="K101" s="2"/>
      <c r="L101" s="2"/>
    </row>
    <row r="102" spans="1:12" ht="12.75">
      <c r="A102" s="20" t="s">
        <v>103</v>
      </c>
      <c r="B102" s="23" t="s">
        <v>186</v>
      </c>
      <c r="C102" s="23"/>
      <c r="D102" s="23"/>
      <c r="E102" s="23"/>
      <c r="F102" s="2"/>
      <c r="G102" s="2"/>
      <c r="H102" s="2"/>
      <c r="I102" s="2"/>
      <c r="J102" s="2"/>
      <c r="K102" s="2"/>
      <c r="L102" s="2"/>
    </row>
    <row r="103" spans="1:12" ht="12.75">
      <c r="A103" s="20" t="s">
        <v>97</v>
      </c>
      <c r="B103" s="23" t="s">
        <v>187</v>
      </c>
      <c r="C103" s="23"/>
      <c r="D103" s="23"/>
      <c r="E103" s="23"/>
      <c r="F103" s="2"/>
      <c r="G103" s="2"/>
      <c r="H103" s="2"/>
      <c r="I103" s="2"/>
      <c r="J103" s="2"/>
      <c r="K103" s="2"/>
      <c r="L103" s="2"/>
    </row>
    <row r="104" spans="1:12" ht="12.75">
      <c r="A104" s="20" t="s">
        <v>104</v>
      </c>
      <c r="B104" s="23" t="s">
        <v>188</v>
      </c>
      <c r="C104" s="23"/>
      <c r="D104" s="23"/>
      <c r="E104" s="23"/>
      <c r="F104" s="2"/>
      <c r="G104" s="2"/>
      <c r="H104" s="2"/>
      <c r="I104" s="2"/>
      <c r="J104" s="2"/>
      <c r="K104" s="2"/>
      <c r="L104" s="2"/>
    </row>
    <row r="105" spans="1:12" ht="12.75">
      <c r="A105" s="20" t="s">
        <v>105</v>
      </c>
      <c r="B105" s="23" t="s">
        <v>189</v>
      </c>
      <c r="C105" s="23"/>
      <c r="D105" s="23"/>
      <c r="E105" s="23"/>
      <c r="F105" s="2"/>
      <c r="G105" s="2"/>
      <c r="H105" s="2"/>
      <c r="I105" s="2"/>
      <c r="J105" s="2"/>
      <c r="K105" s="2"/>
      <c r="L105" s="2"/>
    </row>
    <row r="106" spans="2:12" ht="9" customHeight="1">
      <c r="B106" s="30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20" t="s">
        <v>73</v>
      </c>
      <c r="B107" s="23" t="s">
        <v>192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2:12" ht="12.75">
      <c r="B108" s="30" t="s">
        <v>193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2.75">
      <c r="B109" s="30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2.75">
      <c r="A110" s="20" t="s">
        <v>106</v>
      </c>
      <c r="B110" s="23" t="s">
        <v>198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1:12" ht="12.75">
      <c r="A111" s="20" t="s">
        <v>103</v>
      </c>
      <c r="B111" s="23" t="s">
        <v>194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1:12" ht="12.75">
      <c r="A112" s="20" t="s">
        <v>97</v>
      </c>
      <c r="B112" s="23" t="s">
        <v>195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1:12" ht="12.75">
      <c r="A113" s="20" t="s">
        <v>104</v>
      </c>
      <c r="B113" s="23" t="s">
        <v>196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 ht="12.75">
      <c r="A114" s="20" t="s">
        <v>105</v>
      </c>
      <c r="B114" s="23" t="s">
        <v>197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2:12" ht="7.5" customHeight="1">
      <c r="B115" s="30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20" t="s">
        <v>74</v>
      </c>
      <c r="B116" s="23" t="s">
        <v>199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2:12" ht="12.75">
      <c r="B117" s="23" t="s">
        <v>200</v>
      </c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2:12" ht="6.75" customHeight="1">
      <c r="B118" s="30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20" t="s">
        <v>106</v>
      </c>
      <c r="B119" s="23" t="s">
        <v>126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1:12" ht="12.75">
      <c r="A120" s="20" t="s">
        <v>103</v>
      </c>
      <c r="B120" s="23" t="s">
        <v>201</v>
      </c>
      <c r="C120" s="23"/>
      <c r="D120" s="23"/>
      <c r="E120" s="23"/>
      <c r="F120" s="23"/>
      <c r="G120" s="23"/>
      <c r="H120" s="23"/>
      <c r="I120" s="23"/>
      <c r="J120" s="2"/>
      <c r="K120" s="2"/>
      <c r="L120" s="2"/>
    </row>
    <row r="121" spans="1:12" ht="12.75">
      <c r="A121" s="20" t="s">
        <v>97</v>
      </c>
      <c r="B121" s="23" t="s">
        <v>202</v>
      </c>
      <c r="C121" s="23"/>
      <c r="D121" s="23"/>
      <c r="E121" s="23"/>
      <c r="F121" s="23"/>
      <c r="G121" s="2"/>
      <c r="H121" s="2"/>
      <c r="I121" s="2"/>
      <c r="J121" s="2"/>
      <c r="K121" s="2"/>
      <c r="L121" s="2"/>
    </row>
    <row r="122" spans="1:12" ht="12.75">
      <c r="A122" s="20" t="s">
        <v>104</v>
      </c>
      <c r="B122" s="22" t="s">
        <v>203</v>
      </c>
      <c r="C122" s="22"/>
      <c r="D122" s="2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20" t="s">
        <v>105</v>
      </c>
      <c r="B123" s="23" t="s">
        <v>204</v>
      </c>
      <c r="C123" s="23"/>
      <c r="D123" s="23"/>
      <c r="E123" s="23"/>
      <c r="F123" s="23"/>
      <c r="G123" s="23"/>
      <c r="H123" s="2"/>
      <c r="I123" s="2"/>
      <c r="J123" s="2"/>
      <c r="K123" s="2"/>
      <c r="L123" s="2"/>
    </row>
    <row r="124" spans="2:12" ht="12.75">
      <c r="B124" s="30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20" t="s">
        <v>75</v>
      </c>
      <c r="B125" s="23" t="s">
        <v>205</v>
      </c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2:12" ht="12.75">
      <c r="B126" s="30" t="s">
        <v>206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12.75">
      <c r="B127" s="30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20" t="s">
        <v>106</v>
      </c>
      <c r="B128" s="23" t="s">
        <v>207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"/>
    </row>
    <row r="129" spans="1:12" ht="12.75">
      <c r="A129" s="20" t="s">
        <v>103</v>
      </c>
      <c r="B129" s="23" t="s">
        <v>208</v>
      </c>
      <c r="C129" s="23"/>
      <c r="D129" s="23"/>
      <c r="E129" s="23"/>
      <c r="F129" s="23"/>
      <c r="G129" s="23"/>
      <c r="H129" s="23"/>
      <c r="I129" s="2"/>
      <c r="J129" s="2"/>
      <c r="K129" s="2"/>
      <c r="L129" s="2"/>
    </row>
    <row r="130" spans="1:12" ht="12.75">
      <c r="A130" s="20" t="s">
        <v>97</v>
      </c>
      <c r="B130" s="23" t="s">
        <v>209</v>
      </c>
      <c r="C130" s="23"/>
      <c r="D130" s="23"/>
      <c r="E130" s="23"/>
      <c r="F130" s="23"/>
      <c r="G130" s="23"/>
      <c r="H130" s="23"/>
      <c r="I130" s="23"/>
      <c r="J130" s="23"/>
      <c r="K130" s="2"/>
      <c r="L130" s="2"/>
    </row>
    <row r="131" spans="1:12" ht="12.75">
      <c r="A131" s="20" t="s">
        <v>104</v>
      </c>
      <c r="B131" s="23" t="s">
        <v>210</v>
      </c>
      <c r="C131" s="23"/>
      <c r="D131" s="23"/>
      <c r="E131" s="23"/>
      <c r="F131" s="23"/>
      <c r="G131" s="23"/>
      <c r="H131" s="23"/>
      <c r="I131" s="23"/>
      <c r="J131" s="23"/>
      <c r="K131" s="2"/>
      <c r="L131" s="2"/>
    </row>
    <row r="132" spans="1:12" ht="12.75">
      <c r="A132" s="20" t="s">
        <v>105</v>
      </c>
      <c r="B132" s="23" t="s">
        <v>211</v>
      </c>
      <c r="C132" s="23"/>
      <c r="D132" s="23"/>
      <c r="E132" s="23"/>
      <c r="F132" s="23"/>
      <c r="G132" s="2"/>
      <c r="H132" s="2"/>
      <c r="I132" s="2"/>
      <c r="J132" s="2"/>
      <c r="K132" s="2"/>
      <c r="L132" s="2"/>
    </row>
    <row r="133" spans="2:12" ht="12.75">
      <c r="B133" s="30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20" t="s">
        <v>76</v>
      </c>
      <c r="B134" s="23" t="s">
        <v>212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"/>
    </row>
    <row r="135" spans="2:12" ht="12.75">
      <c r="B135" s="23" t="s">
        <v>213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"/>
    </row>
    <row r="136" spans="2:12" ht="12.75">
      <c r="B136" s="30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>
      <c r="A137" s="20" t="s">
        <v>106</v>
      </c>
      <c r="B137" s="23" t="s">
        <v>214</v>
      </c>
      <c r="C137" s="23"/>
      <c r="D137" s="23"/>
      <c r="E137" s="23"/>
      <c r="F137" s="23"/>
      <c r="G137" s="23"/>
      <c r="H137" s="23"/>
      <c r="I137" s="23"/>
      <c r="J137" s="23"/>
      <c r="K137" s="2"/>
      <c r="L137" s="2"/>
    </row>
    <row r="138" spans="1:12" ht="12.75">
      <c r="A138" s="20" t="s">
        <v>103</v>
      </c>
      <c r="B138" s="23" t="s">
        <v>215</v>
      </c>
      <c r="C138" s="23"/>
      <c r="D138" s="23"/>
      <c r="E138" s="23"/>
      <c r="F138" s="2"/>
      <c r="G138" s="2"/>
      <c r="H138" s="2"/>
      <c r="I138" s="2"/>
      <c r="J138" s="2"/>
      <c r="K138" s="2"/>
      <c r="L138" s="2"/>
    </row>
    <row r="139" spans="1:12" ht="12.75">
      <c r="A139" s="20" t="s">
        <v>97</v>
      </c>
      <c r="B139" s="23" t="s">
        <v>216</v>
      </c>
      <c r="C139" s="23"/>
      <c r="D139" s="23"/>
      <c r="E139" s="23"/>
      <c r="F139" s="23"/>
      <c r="G139" s="23"/>
      <c r="H139" s="23"/>
      <c r="I139" s="23"/>
      <c r="J139" s="2"/>
      <c r="K139" s="2"/>
      <c r="L139" s="2"/>
    </row>
    <row r="140" spans="1:12" ht="12.75">
      <c r="A140" s="20" t="s">
        <v>104</v>
      </c>
      <c r="B140" s="23" t="s">
        <v>217</v>
      </c>
      <c r="C140" s="23"/>
      <c r="D140" s="23"/>
      <c r="E140" s="2"/>
      <c r="F140" s="2"/>
      <c r="G140" s="2"/>
      <c r="H140" s="2"/>
      <c r="I140" s="2"/>
      <c r="J140" s="2"/>
      <c r="K140" s="2"/>
      <c r="L140" s="2"/>
    </row>
    <row r="141" spans="1:12" ht="12.75">
      <c r="A141" s="20" t="s">
        <v>105</v>
      </c>
      <c r="B141" s="23" t="s">
        <v>218</v>
      </c>
      <c r="C141" s="23"/>
      <c r="D141" s="23"/>
      <c r="E141" s="23"/>
      <c r="F141" s="2"/>
      <c r="G141" s="2"/>
      <c r="H141" s="2"/>
      <c r="I141" s="2"/>
      <c r="J141" s="2"/>
      <c r="K141" s="2"/>
      <c r="L141" s="2"/>
    </row>
    <row r="142" spans="2:12" ht="12.75">
      <c r="B142" s="30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20" t="s">
        <v>77</v>
      </c>
      <c r="B143" s="23" t="s">
        <v>219</v>
      </c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2:12" ht="12.75">
      <c r="B144" s="30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20" t="s">
        <v>106</v>
      </c>
      <c r="B145" s="23" t="s">
        <v>220</v>
      </c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1:12" ht="12.75">
      <c r="A146" s="20" t="s">
        <v>103</v>
      </c>
      <c r="B146" s="23" t="s">
        <v>221</v>
      </c>
      <c r="C146" s="23"/>
      <c r="D146" s="23"/>
      <c r="E146" s="23"/>
      <c r="F146" s="23"/>
      <c r="G146" s="23"/>
      <c r="H146" s="23"/>
      <c r="I146" s="23"/>
      <c r="J146" s="23"/>
      <c r="K146" s="2"/>
      <c r="L146" s="2"/>
    </row>
    <row r="147" spans="1:12" ht="12.75">
      <c r="A147" s="20" t="s">
        <v>97</v>
      </c>
      <c r="B147" s="23" t="s">
        <v>222</v>
      </c>
      <c r="C147" s="23"/>
      <c r="D147" s="23"/>
      <c r="E147" s="23"/>
      <c r="F147" s="23"/>
      <c r="G147" s="2"/>
      <c r="H147" s="2"/>
      <c r="I147" s="2"/>
      <c r="J147" s="2"/>
      <c r="K147" s="2"/>
      <c r="L147" s="2"/>
    </row>
    <row r="148" spans="1:12" ht="12.75">
      <c r="A148" s="20" t="s">
        <v>104</v>
      </c>
      <c r="B148" s="23" t="s">
        <v>223</v>
      </c>
      <c r="C148" s="23"/>
      <c r="D148" s="23"/>
      <c r="E148" s="23"/>
      <c r="F148" s="23"/>
      <c r="G148" s="23"/>
      <c r="H148" s="2"/>
      <c r="I148" s="2"/>
      <c r="J148" s="2"/>
      <c r="K148" s="2"/>
      <c r="L148" s="2"/>
    </row>
    <row r="149" spans="1:12" ht="12.75">
      <c r="A149" s="20" t="s">
        <v>105</v>
      </c>
      <c r="B149" s="23" t="s">
        <v>224</v>
      </c>
      <c r="C149" s="23"/>
      <c r="D149" s="23"/>
      <c r="E149" s="23"/>
      <c r="F149" s="23"/>
      <c r="G149" s="23"/>
      <c r="H149" s="2"/>
      <c r="I149" s="2"/>
      <c r="J149" s="2"/>
      <c r="K149" s="2"/>
      <c r="L149" s="2"/>
    </row>
    <row r="150" spans="2:12" ht="12.75">
      <c r="B150" s="30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20" t="s">
        <v>78</v>
      </c>
      <c r="B151" s="23" t="s">
        <v>225</v>
      </c>
      <c r="C151" s="23"/>
      <c r="D151" s="23"/>
      <c r="E151" s="23"/>
      <c r="F151" s="23"/>
      <c r="G151" s="23"/>
      <c r="H151" s="23"/>
      <c r="I151" s="23"/>
      <c r="J151" s="23"/>
      <c r="K151" s="23"/>
      <c r="L151" s="23"/>
    </row>
    <row r="152" spans="2:12" ht="12.75">
      <c r="B152" s="23" t="s">
        <v>226</v>
      </c>
      <c r="C152" s="23"/>
      <c r="D152" s="23"/>
      <c r="E152" s="23"/>
      <c r="F152" s="23"/>
      <c r="G152" s="23"/>
      <c r="H152" s="23"/>
      <c r="I152" s="23"/>
      <c r="J152" s="23"/>
      <c r="K152" s="23"/>
      <c r="L152" s="23"/>
    </row>
    <row r="153" spans="2:12" ht="12.75">
      <c r="B153" s="30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20" t="s">
        <v>106</v>
      </c>
      <c r="B154" s="23" t="s">
        <v>227</v>
      </c>
      <c r="C154" s="23"/>
      <c r="D154" s="23"/>
      <c r="E154" s="23"/>
      <c r="F154" s="23"/>
      <c r="G154" s="23"/>
      <c r="H154" s="23"/>
      <c r="I154" s="23"/>
      <c r="J154" s="23"/>
      <c r="K154" s="2"/>
      <c r="L154" s="2"/>
    </row>
    <row r="155" spans="1:12" ht="12.75">
      <c r="A155" s="20" t="s">
        <v>103</v>
      </c>
      <c r="B155" s="23" t="s">
        <v>228</v>
      </c>
      <c r="C155" s="23"/>
      <c r="D155" s="23"/>
      <c r="E155" s="23"/>
      <c r="F155" s="23"/>
      <c r="G155" s="23"/>
      <c r="H155" s="2"/>
      <c r="I155" s="2"/>
      <c r="J155" s="2"/>
      <c r="K155" s="2"/>
      <c r="L155" s="2"/>
    </row>
    <row r="156" spans="1:12" ht="12.75">
      <c r="A156" s="20" t="s">
        <v>97</v>
      </c>
      <c r="B156" s="30" t="s">
        <v>229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20" t="s">
        <v>104</v>
      </c>
      <c r="B157" s="23" t="s">
        <v>230</v>
      </c>
      <c r="C157" s="23"/>
      <c r="D157" s="23"/>
      <c r="E157" s="23"/>
      <c r="F157" s="2"/>
      <c r="G157" s="2"/>
      <c r="H157" s="2"/>
      <c r="I157" s="2"/>
      <c r="J157" s="2"/>
      <c r="K157" s="2"/>
      <c r="L157" s="2"/>
    </row>
    <row r="158" spans="1:12" ht="12.75">
      <c r="A158" s="20" t="s">
        <v>105</v>
      </c>
      <c r="B158" s="22" t="s">
        <v>231</v>
      </c>
      <c r="C158" s="22"/>
      <c r="D158" s="22"/>
      <c r="E158" s="2"/>
      <c r="F158" s="2"/>
      <c r="G158" s="2"/>
      <c r="H158" s="2"/>
      <c r="I158" s="2"/>
      <c r="J158" s="2"/>
      <c r="K158" s="2"/>
      <c r="L158" s="2"/>
    </row>
    <row r="159" spans="2:12" ht="12.75">
      <c r="B159" s="30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>
      <c r="A160" s="20" t="s">
        <v>79</v>
      </c>
      <c r="B160" s="23" t="s">
        <v>232</v>
      </c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  <row r="161" spans="2:12" ht="12.75">
      <c r="B161" s="30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>
      <c r="A162" s="20" t="s">
        <v>106</v>
      </c>
      <c r="B162" s="23" t="s">
        <v>243</v>
      </c>
      <c r="C162" s="23"/>
      <c r="D162" s="23"/>
      <c r="E162" s="23"/>
      <c r="F162" s="23"/>
      <c r="G162" s="2"/>
      <c r="H162" s="2"/>
      <c r="I162" s="2"/>
      <c r="J162" s="2"/>
      <c r="K162" s="2"/>
      <c r="L162" s="2"/>
    </row>
    <row r="163" spans="1:12" ht="12.75">
      <c r="A163" s="20" t="s">
        <v>103</v>
      </c>
      <c r="B163" s="23" t="s">
        <v>233</v>
      </c>
      <c r="C163" s="23"/>
      <c r="D163" s="23"/>
      <c r="E163" s="23"/>
      <c r="F163" s="23"/>
      <c r="G163" s="2"/>
      <c r="H163" s="2"/>
      <c r="I163" s="2"/>
      <c r="J163" s="2"/>
      <c r="K163" s="2"/>
      <c r="L163" s="2"/>
    </row>
    <row r="164" spans="1:12" ht="12.75">
      <c r="A164" s="20" t="s">
        <v>97</v>
      </c>
      <c r="B164" s="23" t="s">
        <v>234</v>
      </c>
      <c r="C164" s="23"/>
      <c r="D164" s="23"/>
      <c r="E164" s="23"/>
      <c r="F164" s="23"/>
      <c r="G164" s="2"/>
      <c r="H164" s="2"/>
      <c r="I164" s="2"/>
      <c r="J164" s="2"/>
      <c r="K164" s="2"/>
      <c r="L164" s="2"/>
    </row>
    <row r="165" spans="1:12" ht="12.75">
      <c r="A165" s="20" t="s">
        <v>104</v>
      </c>
      <c r="B165" s="23" t="s">
        <v>235</v>
      </c>
      <c r="C165" s="23"/>
      <c r="D165" s="23"/>
      <c r="E165" s="23"/>
      <c r="F165" s="23"/>
      <c r="G165" s="2"/>
      <c r="H165" s="2"/>
      <c r="I165" s="2"/>
      <c r="J165" s="2"/>
      <c r="K165" s="2"/>
      <c r="L165" s="2"/>
    </row>
    <row r="166" spans="1:12" ht="12.75">
      <c r="A166" s="20" t="s">
        <v>105</v>
      </c>
      <c r="B166" s="23" t="s">
        <v>236</v>
      </c>
      <c r="C166" s="23"/>
      <c r="D166" s="23"/>
      <c r="E166" s="23"/>
      <c r="F166" s="2"/>
      <c r="G166" s="2"/>
      <c r="H166" s="2"/>
      <c r="I166" s="2"/>
      <c r="J166" s="2"/>
      <c r="K166" s="2"/>
      <c r="L166" s="2"/>
    </row>
    <row r="167" spans="2:12" ht="12.75">
      <c r="B167" s="30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20" t="s">
        <v>80</v>
      </c>
      <c r="B168" s="23" t="s">
        <v>237</v>
      </c>
      <c r="C168" s="23"/>
      <c r="D168" s="23"/>
      <c r="E168" s="23"/>
      <c r="F168" s="23"/>
      <c r="G168" s="23"/>
      <c r="H168" s="23"/>
      <c r="I168" s="23"/>
      <c r="J168" s="23"/>
      <c r="K168" s="23"/>
      <c r="L168" s="23"/>
    </row>
    <row r="169" spans="2:12" ht="12.75">
      <c r="B169" s="30" t="s">
        <v>238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ht="12.75">
      <c r="B170" s="30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20" t="s">
        <v>106</v>
      </c>
      <c r="B171" s="22" t="s">
        <v>239</v>
      </c>
      <c r="C171" s="22"/>
      <c r="D171" s="2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20" t="s">
        <v>103</v>
      </c>
      <c r="B172" s="23" t="s">
        <v>126</v>
      </c>
      <c r="C172" s="23"/>
      <c r="D172" s="23"/>
      <c r="E172" s="23"/>
      <c r="F172" s="23"/>
      <c r="G172" s="2"/>
      <c r="H172" s="2"/>
      <c r="I172" s="2"/>
      <c r="J172" s="2"/>
      <c r="K172" s="2"/>
      <c r="L172" s="2"/>
    </row>
    <row r="173" spans="1:12" ht="12.75">
      <c r="A173" s="20" t="s">
        <v>97</v>
      </c>
      <c r="B173" s="23" t="s">
        <v>240</v>
      </c>
      <c r="C173" s="23"/>
      <c r="D173" s="23"/>
      <c r="E173" s="23"/>
      <c r="F173" s="23"/>
      <c r="G173" s="2"/>
      <c r="H173" s="2"/>
      <c r="I173" s="2"/>
      <c r="J173" s="2"/>
      <c r="K173" s="2"/>
      <c r="L173" s="2"/>
    </row>
    <row r="174" spans="1:12" ht="12.75">
      <c r="A174" s="20" t="s">
        <v>104</v>
      </c>
      <c r="B174" s="23" t="s">
        <v>241</v>
      </c>
      <c r="C174" s="23"/>
      <c r="D174" s="23"/>
      <c r="E174" s="23"/>
      <c r="F174" s="23"/>
      <c r="G174" s="2"/>
      <c r="H174" s="2"/>
      <c r="I174" s="2"/>
      <c r="J174" s="2"/>
      <c r="K174" s="2"/>
      <c r="L174" s="2"/>
    </row>
    <row r="175" spans="1:12" ht="12.75">
      <c r="A175" s="20" t="s">
        <v>105</v>
      </c>
      <c r="B175" s="23" t="s">
        <v>242</v>
      </c>
      <c r="C175" s="23"/>
      <c r="D175" s="23"/>
      <c r="E175" s="23"/>
      <c r="F175" s="23"/>
      <c r="G175" s="2"/>
      <c r="H175" s="2"/>
      <c r="I175" s="2"/>
      <c r="J175" s="2"/>
      <c r="K175" s="2"/>
      <c r="L175" s="2"/>
    </row>
    <row r="176" spans="2:12" ht="12.75">
      <c r="B176" s="30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20">
        <v>19</v>
      </c>
      <c r="B177" s="23" t="s">
        <v>244</v>
      </c>
      <c r="C177" s="23"/>
      <c r="D177" s="23"/>
      <c r="E177" s="23"/>
      <c r="F177" s="23"/>
      <c r="G177" s="23"/>
      <c r="H177" s="23"/>
      <c r="I177" s="23"/>
      <c r="J177" s="23"/>
      <c r="K177" s="23"/>
      <c r="L177" s="23"/>
    </row>
    <row r="178" spans="2:12" ht="12.75">
      <c r="B178" s="30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20" t="s">
        <v>106</v>
      </c>
      <c r="B179" s="30" t="s">
        <v>245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3.5" customHeight="1">
      <c r="A180" s="20" t="s">
        <v>103</v>
      </c>
      <c r="B180" s="30" t="s">
        <v>246</v>
      </c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20" t="s">
        <v>97</v>
      </c>
      <c r="B181" s="23" t="s">
        <v>247</v>
      </c>
      <c r="C181" s="23"/>
      <c r="D181" s="23"/>
      <c r="E181" s="23"/>
      <c r="F181" s="2"/>
      <c r="G181" s="2"/>
      <c r="H181" s="2"/>
      <c r="I181" s="2"/>
      <c r="J181" s="2"/>
      <c r="K181" s="2"/>
      <c r="L181" s="2"/>
    </row>
    <row r="182" spans="1:12" ht="12.75">
      <c r="A182" s="20" t="s">
        <v>104</v>
      </c>
      <c r="B182" s="22" t="s">
        <v>248</v>
      </c>
      <c r="C182" s="22"/>
      <c r="D182" s="2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20" t="s">
        <v>105</v>
      </c>
      <c r="B183" s="30" t="s">
        <v>249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ht="12.75">
      <c r="B184" s="30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20" t="s">
        <v>82</v>
      </c>
      <c r="B185" s="23" t="s">
        <v>250</v>
      </c>
      <c r="C185" s="23"/>
      <c r="D185" s="23"/>
      <c r="E185" s="23"/>
      <c r="F185" s="23"/>
      <c r="G185" s="23"/>
      <c r="H185" s="23"/>
      <c r="I185" s="23"/>
      <c r="J185" s="23"/>
      <c r="K185" s="23"/>
      <c r="L185" s="23"/>
    </row>
    <row r="186" spans="2:12" ht="12.75">
      <c r="B186" s="2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20" t="s">
        <v>106</v>
      </c>
      <c r="B187" s="23" t="s">
        <v>251</v>
      </c>
      <c r="C187" s="23"/>
      <c r="D187" s="23"/>
      <c r="E187" s="23"/>
      <c r="F187" s="2"/>
      <c r="G187" s="2"/>
      <c r="H187" s="2"/>
      <c r="I187" s="2"/>
      <c r="J187" s="2"/>
      <c r="K187" s="2"/>
      <c r="L187" s="2"/>
    </row>
    <row r="188" spans="1:12" ht="12.75">
      <c r="A188" s="20" t="s">
        <v>103</v>
      </c>
      <c r="B188" s="23" t="s">
        <v>252</v>
      </c>
      <c r="C188" s="23"/>
      <c r="D188" s="23"/>
      <c r="E188" s="23"/>
      <c r="F188" s="2"/>
      <c r="G188" s="2"/>
      <c r="H188" s="2"/>
      <c r="I188" s="2"/>
      <c r="J188" s="2"/>
      <c r="K188" s="2"/>
      <c r="L188" s="2"/>
    </row>
    <row r="189" spans="1:12" ht="12.75">
      <c r="A189" s="20" t="s">
        <v>97</v>
      </c>
      <c r="B189" s="23" t="s">
        <v>253</v>
      </c>
      <c r="C189" s="23"/>
      <c r="D189" s="23"/>
      <c r="E189" s="23"/>
      <c r="F189" s="23"/>
      <c r="G189" s="2"/>
      <c r="H189" s="2"/>
      <c r="I189" s="2"/>
      <c r="J189" s="2"/>
      <c r="K189" s="2"/>
      <c r="L189" s="2"/>
    </row>
    <row r="190" spans="1:12" ht="12.75">
      <c r="A190" s="20" t="s">
        <v>104</v>
      </c>
      <c r="B190" s="23" t="s">
        <v>255</v>
      </c>
      <c r="C190" s="23"/>
      <c r="D190" s="23"/>
      <c r="E190" s="23"/>
      <c r="F190" s="23"/>
      <c r="G190" s="2"/>
      <c r="H190" s="2"/>
      <c r="I190" s="2"/>
      <c r="J190" s="2"/>
      <c r="K190" s="2"/>
      <c r="L190" s="2"/>
    </row>
    <row r="191" spans="1:12" ht="12.75">
      <c r="A191" s="20" t="s">
        <v>105</v>
      </c>
      <c r="B191" s="23" t="s">
        <v>254</v>
      </c>
      <c r="C191" s="23"/>
      <c r="D191" s="23"/>
      <c r="E191" s="2"/>
      <c r="F191" s="2"/>
      <c r="G191" s="2"/>
      <c r="H191" s="2"/>
      <c r="I191" s="2"/>
      <c r="J191" s="2"/>
      <c r="K191" s="2"/>
      <c r="L191" s="2"/>
    </row>
    <row r="192" spans="2:12" ht="12.75">
      <c r="B192" s="2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20" t="s">
        <v>83</v>
      </c>
      <c r="B193" s="23" t="s">
        <v>256</v>
      </c>
      <c r="C193" s="23"/>
      <c r="D193" s="23"/>
      <c r="E193" s="23"/>
      <c r="F193" s="23"/>
      <c r="G193" s="23"/>
      <c r="H193" s="23"/>
      <c r="I193" s="23"/>
      <c r="J193" s="23"/>
      <c r="K193" s="23"/>
      <c r="L193" s="23"/>
    </row>
    <row r="194" spans="2:12" ht="12.75">
      <c r="B194" s="22" t="s">
        <v>257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ht="12.75">
      <c r="B195" s="2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20" t="s">
        <v>106</v>
      </c>
      <c r="B196" s="23" t="s">
        <v>258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</row>
    <row r="197" spans="1:12" ht="12.75">
      <c r="A197" s="20" t="s">
        <v>103</v>
      </c>
      <c r="B197" s="23" t="s">
        <v>259</v>
      </c>
      <c r="C197" s="23"/>
      <c r="D197" s="23"/>
      <c r="E197" s="23"/>
      <c r="F197" s="23"/>
      <c r="G197" s="23"/>
      <c r="H197" s="23"/>
      <c r="I197" s="23"/>
      <c r="J197" s="23"/>
      <c r="K197" s="2"/>
      <c r="L197" s="2"/>
    </row>
    <row r="198" spans="1:12" ht="12.75">
      <c r="A198" s="20" t="s">
        <v>97</v>
      </c>
      <c r="B198" s="23" t="s">
        <v>260</v>
      </c>
      <c r="C198" s="23"/>
      <c r="D198" s="23"/>
      <c r="E198" s="23"/>
      <c r="F198" s="23"/>
      <c r="G198" s="2"/>
      <c r="H198" s="2"/>
      <c r="I198" s="2"/>
      <c r="J198" s="2"/>
      <c r="K198" s="2"/>
      <c r="L198" s="2"/>
    </row>
    <row r="199" spans="1:12" ht="12.75">
      <c r="A199" s="20" t="s">
        <v>104</v>
      </c>
      <c r="B199" s="23" t="s">
        <v>0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20" t="s">
        <v>105</v>
      </c>
      <c r="B200" s="23" t="s">
        <v>1</v>
      </c>
      <c r="C200" s="23"/>
      <c r="D200" s="23"/>
      <c r="E200" s="23"/>
      <c r="F200" s="23"/>
      <c r="G200" s="2"/>
      <c r="H200" s="2"/>
      <c r="I200" s="2"/>
      <c r="J200" s="2"/>
      <c r="K200" s="2"/>
      <c r="L200" s="2"/>
    </row>
    <row r="201" spans="2:12" ht="12.75">
      <c r="B201" s="2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20" t="s">
        <v>84</v>
      </c>
      <c r="B202" s="23" t="s">
        <v>2</v>
      </c>
      <c r="C202" s="23"/>
      <c r="D202" s="23"/>
      <c r="E202" s="23"/>
      <c r="F202" s="23"/>
      <c r="G202" s="23"/>
      <c r="H202" s="23"/>
      <c r="I202" s="23"/>
      <c r="J202" s="23"/>
      <c r="K202" s="23"/>
      <c r="L202" s="23"/>
    </row>
    <row r="203" spans="2:12" ht="12.75">
      <c r="B203" s="2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20" t="s">
        <v>106</v>
      </c>
      <c r="B204" s="23" t="s">
        <v>3</v>
      </c>
      <c r="C204" s="23"/>
      <c r="D204" s="23"/>
      <c r="E204" s="23"/>
      <c r="F204" s="23"/>
      <c r="G204" s="23"/>
      <c r="H204" s="23"/>
      <c r="I204" s="2"/>
      <c r="J204" s="2"/>
      <c r="K204" s="2"/>
      <c r="L204" s="2"/>
    </row>
    <row r="205" spans="1:12" ht="12.75">
      <c r="A205" s="20" t="s">
        <v>103</v>
      </c>
      <c r="B205" s="23" t="s">
        <v>4</v>
      </c>
      <c r="C205" s="23"/>
      <c r="D205" s="23"/>
      <c r="E205" s="23"/>
      <c r="F205" s="23"/>
      <c r="G205" s="23"/>
      <c r="H205" s="23"/>
      <c r="I205" s="23"/>
      <c r="J205" s="23"/>
      <c r="K205" s="23"/>
      <c r="L205" s="2"/>
    </row>
    <row r="206" spans="1:12" ht="12.75">
      <c r="A206" s="20" t="s">
        <v>97</v>
      </c>
      <c r="B206" s="23" t="s">
        <v>5</v>
      </c>
      <c r="C206" s="23"/>
      <c r="D206" s="23"/>
      <c r="E206" s="23"/>
      <c r="F206" s="23"/>
      <c r="G206" s="2"/>
      <c r="H206" s="2"/>
      <c r="I206" s="2"/>
      <c r="J206" s="2"/>
      <c r="K206" s="2"/>
      <c r="L206" s="2"/>
    </row>
    <row r="207" spans="1:12" ht="12.75">
      <c r="A207" s="20" t="s">
        <v>104</v>
      </c>
      <c r="B207" s="23" t="s">
        <v>6</v>
      </c>
      <c r="C207" s="23"/>
      <c r="D207" s="23"/>
      <c r="E207" s="23"/>
      <c r="F207" s="23"/>
      <c r="G207" s="23"/>
      <c r="H207" s="23"/>
      <c r="I207" s="23"/>
      <c r="J207" s="23"/>
      <c r="K207" s="2"/>
      <c r="L207" s="2"/>
    </row>
    <row r="208" spans="1:12" ht="12.75">
      <c r="A208" s="20" t="s">
        <v>105</v>
      </c>
      <c r="B208" s="23" t="s">
        <v>7</v>
      </c>
      <c r="C208" s="23"/>
      <c r="D208" s="23"/>
      <c r="E208" s="23"/>
      <c r="F208" s="23"/>
      <c r="G208" s="23"/>
      <c r="H208" s="2"/>
      <c r="I208" s="2"/>
      <c r="J208" s="2"/>
      <c r="K208" s="2"/>
      <c r="L208" s="2"/>
    </row>
    <row r="209" spans="2:12" ht="12.75">
      <c r="B209" s="2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20" t="s">
        <v>85</v>
      </c>
      <c r="B210" s="23" t="s">
        <v>8</v>
      </c>
      <c r="C210" s="23"/>
      <c r="D210" s="23"/>
      <c r="E210" s="23"/>
      <c r="F210" s="23"/>
      <c r="G210" s="23"/>
      <c r="H210" s="23"/>
      <c r="I210" s="23"/>
      <c r="J210" s="23"/>
      <c r="K210" s="23"/>
      <c r="L210" s="2"/>
    </row>
    <row r="211" spans="2:12" ht="12.75">
      <c r="B211" s="2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20" t="s">
        <v>106</v>
      </c>
      <c r="B212" s="23" t="s">
        <v>10</v>
      </c>
      <c r="C212" s="23"/>
      <c r="D212" s="23"/>
      <c r="E212" s="23"/>
      <c r="F212" s="23"/>
      <c r="G212" s="23"/>
      <c r="H212" s="23"/>
      <c r="I212" s="23"/>
      <c r="J212" s="23"/>
      <c r="K212" s="23"/>
      <c r="L212" s="2"/>
    </row>
    <row r="213" spans="1:12" ht="12.75">
      <c r="A213" s="20" t="s">
        <v>103</v>
      </c>
      <c r="B213" s="23" t="s">
        <v>9</v>
      </c>
      <c r="C213" s="23"/>
      <c r="D213" s="23"/>
      <c r="E213" s="23"/>
      <c r="F213" s="23"/>
      <c r="G213" s="23"/>
      <c r="H213" s="2"/>
      <c r="I213" s="2"/>
      <c r="J213" s="2"/>
      <c r="K213" s="2"/>
      <c r="L213" s="2"/>
    </row>
    <row r="214" spans="1:12" ht="12.75">
      <c r="A214" s="20" t="s">
        <v>97</v>
      </c>
      <c r="B214" s="23" t="s">
        <v>11</v>
      </c>
      <c r="C214" s="23"/>
      <c r="D214" s="23"/>
      <c r="E214" s="23"/>
      <c r="F214" s="23"/>
      <c r="G214" s="2"/>
      <c r="H214" s="2"/>
      <c r="I214" s="2"/>
      <c r="J214" s="2"/>
      <c r="K214" s="2"/>
      <c r="L214" s="2"/>
    </row>
    <row r="215" spans="1:12" ht="12.75">
      <c r="A215" s="20" t="s">
        <v>104</v>
      </c>
      <c r="B215" s="23" t="s">
        <v>13</v>
      </c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20" t="s">
        <v>105</v>
      </c>
      <c r="B216" s="23" t="s">
        <v>12</v>
      </c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ht="12.75">
      <c r="B217" s="2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20" t="s">
        <v>86</v>
      </c>
      <c r="B218" s="23" t="s">
        <v>14</v>
      </c>
      <c r="C218" s="23"/>
      <c r="D218" s="23"/>
      <c r="E218" s="23"/>
      <c r="F218" s="23"/>
      <c r="G218" s="23"/>
      <c r="H218" s="23"/>
      <c r="I218" s="23"/>
      <c r="J218" s="23"/>
      <c r="K218" s="23"/>
      <c r="L218" s="23"/>
    </row>
    <row r="219" spans="2:12" ht="12.75">
      <c r="B219" s="2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20" t="s">
        <v>106</v>
      </c>
      <c r="B220" s="23" t="s">
        <v>15</v>
      </c>
      <c r="C220" s="23"/>
      <c r="D220" s="23"/>
      <c r="E220" s="23"/>
      <c r="F220" s="23"/>
      <c r="G220" s="23"/>
      <c r="H220" s="23"/>
      <c r="I220" s="2"/>
      <c r="J220" s="2"/>
      <c r="K220" s="2"/>
      <c r="L220" s="2"/>
    </row>
    <row r="221" spans="1:12" ht="12.75">
      <c r="A221" s="20" t="s">
        <v>103</v>
      </c>
      <c r="B221" s="23" t="s">
        <v>16</v>
      </c>
      <c r="C221" s="23"/>
      <c r="D221" s="23"/>
      <c r="E221" s="23"/>
      <c r="F221" s="23"/>
      <c r="G221" s="23"/>
      <c r="H221" s="23"/>
      <c r="I221" s="23"/>
      <c r="J221" s="23"/>
      <c r="K221" s="23"/>
      <c r="L221" s="2"/>
    </row>
    <row r="222" spans="1:12" ht="12.75">
      <c r="A222" s="20" t="s">
        <v>97</v>
      </c>
      <c r="B222" s="23" t="s">
        <v>17</v>
      </c>
      <c r="C222" s="23"/>
      <c r="D222" s="23"/>
      <c r="E222" s="23"/>
      <c r="F222" s="23"/>
      <c r="G222" s="23"/>
      <c r="H222" s="23"/>
      <c r="I222" s="23"/>
      <c r="J222" s="23"/>
      <c r="K222" s="2"/>
      <c r="L222" s="2"/>
    </row>
    <row r="223" spans="1:12" ht="12.75">
      <c r="A223" s="20" t="s">
        <v>104</v>
      </c>
      <c r="B223" s="23" t="s">
        <v>18</v>
      </c>
      <c r="C223" s="23"/>
      <c r="D223" s="23"/>
      <c r="E223" s="23"/>
      <c r="F223" s="23"/>
      <c r="G223" s="23"/>
      <c r="H223" s="23"/>
      <c r="I223" s="23"/>
      <c r="J223" s="23"/>
      <c r="K223" s="2"/>
      <c r="L223" s="2"/>
    </row>
    <row r="224" spans="1:12" ht="12.75">
      <c r="A224" s="20" t="s">
        <v>105</v>
      </c>
      <c r="B224" s="23" t="s">
        <v>19</v>
      </c>
      <c r="C224" s="23"/>
      <c r="D224" s="23"/>
      <c r="E224" s="23"/>
      <c r="F224" s="23"/>
      <c r="G224" s="23"/>
      <c r="H224" s="23"/>
      <c r="I224" s="23"/>
      <c r="J224" s="2"/>
      <c r="K224" s="2"/>
      <c r="L224" s="2"/>
    </row>
    <row r="225" spans="2:12" ht="12.75">
      <c r="B225" s="2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20" t="s">
        <v>87</v>
      </c>
      <c r="B226" s="23" t="s">
        <v>25</v>
      </c>
      <c r="C226" s="23"/>
      <c r="D226" s="23"/>
      <c r="E226" s="23"/>
      <c r="F226" s="23"/>
      <c r="G226" s="23"/>
      <c r="H226" s="23"/>
      <c r="I226" s="23"/>
      <c r="J226" s="23"/>
      <c r="K226" s="23"/>
      <c r="L226" s="23"/>
    </row>
    <row r="227" spans="2:12" ht="12.75">
      <c r="B227" s="2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20" t="s">
        <v>106</v>
      </c>
      <c r="B228" s="23" t="s">
        <v>20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20" t="s">
        <v>103</v>
      </c>
      <c r="B229" s="23" t="s">
        <v>21</v>
      </c>
      <c r="C229" s="23"/>
      <c r="D229" s="23"/>
      <c r="E229" s="23"/>
      <c r="F229" s="23"/>
      <c r="G229" s="2"/>
      <c r="H229" s="2"/>
      <c r="I229" s="2"/>
      <c r="J229" s="2"/>
      <c r="K229" s="2"/>
      <c r="L229" s="2"/>
    </row>
    <row r="230" spans="1:12" ht="12.75">
      <c r="A230" s="20" t="s">
        <v>97</v>
      </c>
      <c r="B230" s="23" t="s">
        <v>22</v>
      </c>
      <c r="C230" s="23"/>
      <c r="D230" s="23"/>
      <c r="E230" s="23"/>
      <c r="F230" s="23"/>
      <c r="G230" s="23"/>
      <c r="H230" s="23"/>
      <c r="I230" s="2"/>
      <c r="J230" s="2"/>
      <c r="K230" s="2"/>
      <c r="L230" s="2"/>
    </row>
    <row r="231" spans="1:12" ht="12.75">
      <c r="A231" s="20" t="s">
        <v>104</v>
      </c>
      <c r="B231" s="23" t="s">
        <v>23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20" t="s">
        <v>105</v>
      </c>
      <c r="B232" s="23" t="s">
        <v>24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ht="12.75">
      <c r="B233" s="2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20" t="s">
        <v>88</v>
      </c>
      <c r="B234" s="23" t="s">
        <v>26</v>
      </c>
      <c r="C234" s="23"/>
      <c r="D234" s="23"/>
      <c r="E234" s="23"/>
      <c r="F234" s="23"/>
      <c r="G234" s="23"/>
      <c r="H234" s="23"/>
      <c r="I234" s="23"/>
      <c r="J234" s="23"/>
      <c r="K234" s="23"/>
      <c r="L234" s="23"/>
    </row>
    <row r="235" spans="2:12" ht="12.75">
      <c r="B235" s="23" t="s">
        <v>27</v>
      </c>
      <c r="C235" s="23"/>
      <c r="D235" s="23"/>
      <c r="E235" s="23"/>
      <c r="F235" s="23"/>
      <c r="G235" s="23"/>
      <c r="H235" s="23"/>
      <c r="I235" s="23"/>
      <c r="J235" s="23"/>
      <c r="K235" s="23"/>
      <c r="L235" s="23"/>
    </row>
    <row r="236" spans="2:12" ht="12.75">
      <c r="B236" s="2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4.25" customHeight="1">
      <c r="A237" s="20" t="s">
        <v>106</v>
      </c>
      <c r="B237" s="33" t="s">
        <v>30</v>
      </c>
      <c r="C237" s="33"/>
      <c r="D237" s="33"/>
      <c r="E237" s="23"/>
      <c r="F237" s="23"/>
      <c r="G237" s="23"/>
      <c r="H237" s="23"/>
      <c r="I237" s="23"/>
      <c r="J237" s="23"/>
      <c r="K237" s="23"/>
      <c r="L237" s="2"/>
    </row>
    <row r="238" spans="1:12" ht="12.75">
      <c r="A238" s="20" t="s">
        <v>103</v>
      </c>
      <c r="B238" s="23" t="s">
        <v>28</v>
      </c>
      <c r="C238" s="23"/>
      <c r="D238" s="23"/>
      <c r="E238" s="23"/>
      <c r="F238" s="23"/>
      <c r="G238" s="23"/>
      <c r="H238" s="2"/>
      <c r="I238" s="2"/>
      <c r="J238" s="2"/>
      <c r="K238" s="2"/>
      <c r="L238" s="2"/>
    </row>
    <row r="239" spans="1:12" ht="12.75">
      <c r="A239" s="20" t="s">
        <v>97</v>
      </c>
      <c r="B239" s="23" t="s">
        <v>29</v>
      </c>
      <c r="C239" s="23"/>
      <c r="D239" s="23"/>
      <c r="E239" s="23"/>
      <c r="F239" s="23"/>
      <c r="G239" s="23"/>
      <c r="H239" s="23"/>
      <c r="I239" s="23"/>
      <c r="J239" s="23"/>
      <c r="K239" s="2"/>
      <c r="L239" s="2"/>
    </row>
    <row r="240" spans="1:12" ht="12.75">
      <c r="A240" s="20" t="s">
        <v>104</v>
      </c>
      <c r="B240" s="23" t="s">
        <v>31</v>
      </c>
      <c r="C240" s="23"/>
      <c r="D240" s="23"/>
      <c r="E240" s="23"/>
      <c r="F240" s="23"/>
      <c r="G240" s="23"/>
      <c r="H240" s="23"/>
      <c r="I240" s="23"/>
      <c r="J240" s="23"/>
      <c r="K240" s="23"/>
      <c r="L240" s="2"/>
    </row>
    <row r="241" spans="1:12" ht="12.75">
      <c r="A241" s="20" t="s">
        <v>105</v>
      </c>
      <c r="B241" s="23" t="s">
        <v>107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ht="12.75">
      <c r="B242" s="2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20" t="s">
        <v>89</v>
      </c>
      <c r="B243" s="23" t="s">
        <v>32</v>
      </c>
      <c r="C243" s="23"/>
      <c r="D243" s="23"/>
      <c r="E243" s="23"/>
      <c r="F243" s="23"/>
      <c r="G243" s="23"/>
      <c r="H243" s="23"/>
      <c r="I243" s="23"/>
      <c r="J243" s="23"/>
      <c r="K243" s="23"/>
      <c r="L243" s="23"/>
    </row>
    <row r="244" spans="2:12" ht="12.75">
      <c r="B244" s="2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20" t="s">
        <v>106</v>
      </c>
      <c r="B245" s="23" t="s">
        <v>33</v>
      </c>
      <c r="C245" s="23"/>
      <c r="D245" s="23"/>
      <c r="E245" s="23"/>
      <c r="F245" s="23"/>
      <c r="G245" s="23"/>
      <c r="H245" s="23"/>
      <c r="I245" s="23"/>
      <c r="J245" s="23"/>
      <c r="K245" s="23"/>
      <c r="L245" s="2"/>
    </row>
    <row r="246" spans="1:12" ht="12.75">
      <c r="A246" s="20" t="s">
        <v>103</v>
      </c>
      <c r="B246" s="23" t="s">
        <v>34</v>
      </c>
      <c r="C246" s="23"/>
      <c r="D246" s="23"/>
      <c r="E246" s="23"/>
      <c r="F246" s="23"/>
      <c r="G246" s="23"/>
      <c r="H246" s="2"/>
      <c r="I246" s="2"/>
      <c r="J246" s="2"/>
      <c r="K246" s="2"/>
      <c r="L246" s="2"/>
    </row>
    <row r="247" spans="1:12" ht="12.75">
      <c r="A247" s="20" t="s">
        <v>97</v>
      </c>
      <c r="B247" s="23" t="s">
        <v>35</v>
      </c>
      <c r="C247" s="23"/>
      <c r="D247" s="23"/>
      <c r="E247" s="23"/>
      <c r="F247" s="23"/>
      <c r="G247" s="23"/>
      <c r="H247" s="23"/>
      <c r="I247" s="23"/>
      <c r="J247" s="23"/>
      <c r="K247" s="23"/>
      <c r="L247" s="2"/>
    </row>
    <row r="248" spans="1:12" ht="12.75">
      <c r="A248" s="20" t="s">
        <v>104</v>
      </c>
      <c r="B248" s="23" t="s">
        <v>36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20" t="s">
        <v>105</v>
      </c>
      <c r="B249" s="23" t="s">
        <v>37</v>
      </c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ht="12.75">
      <c r="B250" s="2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20" t="s">
        <v>90</v>
      </c>
      <c r="B251" s="23" t="s">
        <v>38</v>
      </c>
      <c r="C251" s="23"/>
      <c r="D251" s="23"/>
      <c r="E251" s="23"/>
      <c r="F251" s="23"/>
      <c r="G251" s="23"/>
      <c r="H251" s="23"/>
      <c r="I251" s="23"/>
      <c r="J251" s="23"/>
      <c r="K251" s="23"/>
      <c r="L251" s="2"/>
    </row>
    <row r="252" spans="2:12" ht="12.75">
      <c r="B252" s="2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20" t="s">
        <v>106</v>
      </c>
      <c r="B253" s="23" t="s">
        <v>39</v>
      </c>
      <c r="C253" s="23"/>
      <c r="D253" s="23"/>
      <c r="E253" s="23"/>
      <c r="F253" s="23"/>
      <c r="G253" s="23"/>
      <c r="H253" s="23"/>
      <c r="I253" s="23"/>
      <c r="J253" s="23"/>
      <c r="K253" s="23"/>
      <c r="L253" s="2"/>
    </row>
    <row r="254" spans="1:12" ht="12.75">
      <c r="A254" s="20" t="s">
        <v>103</v>
      </c>
      <c r="B254" s="23" t="s">
        <v>40</v>
      </c>
      <c r="C254" s="23"/>
      <c r="D254" s="23"/>
      <c r="E254" s="23"/>
      <c r="F254" s="23"/>
      <c r="G254" s="23"/>
      <c r="H254" s="23"/>
      <c r="I254" s="23"/>
      <c r="J254" s="23"/>
      <c r="K254" s="2"/>
      <c r="L254" s="2"/>
    </row>
    <row r="255" spans="1:12" ht="12.75">
      <c r="A255" s="20" t="s">
        <v>97</v>
      </c>
      <c r="B255" s="23" t="s">
        <v>41</v>
      </c>
      <c r="C255" s="23"/>
      <c r="D255" s="23"/>
      <c r="E255" s="23"/>
      <c r="F255" s="23"/>
      <c r="G255" s="23"/>
      <c r="H255" s="23"/>
      <c r="I255" s="2"/>
      <c r="J255" s="2"/>
      <c r="K255" s="2"/>
      <c r="L255" s="2"/>
    </row>
    <row r="256" spans="1:12" ht="12.75">
      <c r="A256" s="20" t="s">
        <v>104</v>
      </c>
      <c r="B256" s="23" t="s">
        <v>42</v>
      </c>
      <c r="C256" s="23"/>
      <c r="D256" s="23"/>
      <c r="E256" s="23"/>
      <c r="F256" s="23"/>
      <c r="G256" s="23"/>
      <c r="H256" s="23"/>
      <c r="I256" s="23"/>
      <c r="J256" s="23"/>
      <c r="K256" s="2"/>
      <c r="L256" s="2"/>
    </row>
    <row r="257" spans="1:12" ht="12.75">
      <c r="A257" s="20" t="s">
        <v>105</v>
      </c>
      <c r="B257" s="23" t="s">
        <v>43</v>
      </c>
      <c r="C257" s="23"/>
      <c r="D257" s="23"/>
      <c r="E257" s="23"/>
      <c r="F257" s="23"/>
      <c r="G257" s="23"/>
      <c r="H257" s="23"/>
      <c r="I257" s="23"/>
      <c r="J257" s="23"/>
      <c r="K257" s="2"/>
      <c r="L257" s="2"/>
    </row>
    <row r="258" spans="2:12" ht="12.75">
      <c r="B258" s="23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20" t="s">
        <v>91</v>
      </c>
      <c r="B259" s="23" t="s">
        <v>44</v>
      </c>
      <c r="C259" s="23"/>
      <c r="D259" s="23"/>
      <c r="E259" s="23"/>
      <c r="F259" s="23"/>
      <c r="G259" s="23"/>
      <c r="H259" s="23"/>
      <c r="I259" s="23"/>
      <c r="J259" s="23"/>
      <c r="K259" s="23"/>
      <c r="L259" s="2"/>
    </row>
    <row r="260" spans="2:12" ht="12.75">
      <c r="B260" s="23" t="s">
        <v>200</v>
      </c>
      <c r="C260" s="23"/>
      <c r="D260" s="23"/>
      <c r="E260" s="23"/>
      <c r="F260" s="23"/>
      <c r="G260" s="23"/>
      <c r="H260" s="23"/>
      <c r="I260" s="23"/>
      <c r="J260" s="23"/>
      <c r="K260" s="23"/>
      <c r="L260" s="2"/>
    </row>
    <row r="261" spans="2:12" ht="12.75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"/>
    </row>
    <row r="262" spans="1:12" ht="12.75">
      <c r="A262" s="20" t="s">
        <v>106</v>
      </c>
      <c r="B262" s="22" t="s">
        <v>45</v>
      </c>
      <c r="C262" s="22"/>
      <c r="D262" s="2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20" t="s">
        <v>103</v>
      </c>
      <c r="B263" s="22" t="s">
        <v>46</v>
      </c>
      <c r="C263" s="22"/>
      <c r="D263" s="2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20" t="s">
        <v>97</v>
      </c>
      <c r="B264" s="23" t="s">
        <v>47</v>
      </c>
      <c r="C264" s="23"/>
      <c r="D264" s="23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20" t="s">
        <v>104</v>
      </c>
      <c r="B265" s="23" t="s">
        <v>48</v>
      </c>
      <c r="C265" s="23"/>
      <c r="D265" s="23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20" t="s">
        <v>105</v>
      </c>
      <c r="B266" s="30" t="s">
        <v>107</v>
      </c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ht="12.75">
      <c r="B267" s="30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20" t="s">
        <v>92</v>
      </c>
      <c r="B268" s="23" t="s">
        <v>49</v>
      </c>
      <c r="C268" s="23"/>
      <c r="D268" s="23"/>
      <c r="E268" s="23"/>
      <c r="F268" s="23"/>
      <c r="G268" s="23"/>
      <c r="H268" s="23"/>
      <c r="I268" s="23"/>
      <c r="J268" s="23"/>
      <c r="K268" s="23"/>
      <c r="L268" s="2"/>
    </row>
    <row r="269" spans="2:12" ht="12.75">
      <c r="B269" s="30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20" t="s">
        <v>106</v>
      </c>
      <c r="B270" s="23" t="s">
        <v>50</v>
      </c>
      <c r="C270" s="23"/>
      <c r="D270" s="23"/>
      <c r="E270" s="23"/>
      <c r="F270" s="23"/>
      <c r="G270" s="23"/>
      <c r="H270" s="23"/>
      <c r="I270" s="23"/>
      <c r="J270" s="23"/>
      <c r="K270" s="2"/>
      <c r="L270" s="2"/>
    </row>
    <row r="271" spans="1:12" ht="12.75">
      <c r="A271" s="20" t="s">
        <v>103</v>
      </c>
      <c r="B271" s="23" t="s">
        <v>51</v>
      </c>
      <c r="C271" s="23"/>
      <c r="D271" s="23"/>
      <c r="E271" s="23"/>
      <c r="F271" s="2"/>
      <c r="G271" s="2"/>
      <c r="H271" s="2"/>
      <c r="I271" s="2"/>
      <c r="J271" s="2"/>
      <c r="K271" s="2"/>
      <c r="L271" s="2"/>
    </row>
    <row r="272" spans="1:12" ht="12.75">
      <c r="A272" s="20" t="s">
        <v>97</v>
      </c>
      <c r="B272" s="23" t="s">
        <v>52</v>
      </c>
      <c r="C272" s="23"/>
      <c r="D272" s="23"/>
      <c r="E272" s="23"/>
      <c r="F272" s="23"/>
      <c r="G272" s="2"/>
      <c r="H272" s="2"/>
      <c r="I272" s="2"/>
      <c r="J272" s="2"/>
      <c r="K272" s="2"/>
      <c r="L272" s="2"/>
    </row>
    <row r="273" spans="1:12" ht="12.75">
      <c r="A273" s="20" t="s">
        <v>104</v>
      </c>
      <c r="B273" s="23" t="s">
        <v>53</v>
      </c>
      <c r="C273" s="23"/>
      <c r="D273" s="23"/>
      <c r="E273" s="23"/>
      <c r="F273" s="2"/>
      <c r="G273" s="2"/>
      <c r="H273" s="2"/>
      <c r="I273" s="2"/>
      <c r="J273" s="2"/>
      <c r="K273" s="2"/>
      <c r="L273" s="2"/>
    </row>
    <row r="274" spans="1:12" ht="12.75">
      <c r="A274" s="20" t="s">
        <v>105</v>
      </c>
      <c r="B274" s="23" t="s">
        <v>54</v>
      </c>
      <c r="C274" s="23"/>
      <c r="D274" s="23"/>
      <c r="E274" s="23"/>
      <c r="F274" s="23"/>
      <c r="G274" s="2"/>
      <c r="H274" s="2"/>
      <c r="I274" s="2"/>
      <c r="J274" s="2"/>
      <c r="K274" s="2"/>
      <c r="L274" s="2"/>
    </row>
    <row r="275" spans="2:12" ht="12.75">
      <c r="B275" s="30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</sheetData>
  <sheetProtection sheet="1" objects="1" scenarios="1" selectLockedCells="1"/>
  <protectedRanges>
    <protectedRange sqref="H18:L47" name="Rango1"/>
  </protectedRanges>
  <mergeCells count="10">
    <mergeCell ref="B21:E21"/>
    <mergeCell ref="B237:D237"/>
    <mergeCell ref="A1:L3"/>
    <mergeCell ref="A4:L6"/>
    <mergeCell ref="A11:L11"/>
    <mergeCell ref="A12:L12"/>
    <mergeCell ref="G8:L9"/>
    <mergeCell ref="G14:L15"/>
    <mergeCell ref="B20:E20"/>
    <mergeCell ref="B24:E24"/>
  </mergeCells>
  <hyperlinks>
    <hyperlink ref="G8:L9" location="Hoja2!A1" display="FINALIZAR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1:T34"/>
  <sheetViews>
    <sheetView zoomScalePageLayoutView="0" workbookViewId="0" topLeftCell="K2">
      <selection activeCell="P16" sqref="P16:Q18"/>
    </sheetView>
  </sheetViews>
  <sheetFormatPr defaultColWidth="11.421875" defaultRowHeight="12.75"/>
  <cols>
    <col min="1" max="1" width="0" style="1" hidden="1" customWidth="1"/>
    <col min="2" max="2" width="11.421875" style="1" hidden="1" customWidth="1"/>
    <col min="3" max="3" width="12.7109375" style="1" hidden="1" customWidth="1"/>
    <col min="4" max="4" width="18.28125" style="1" hidden="1" customWidth="1"/>
    <col min="5" max="5" width="14.140625" style="1" hidden="1" customWidth="1"/>
    <col min="6" max="6" width="14.00390625" style="1" hidden="1" customWidth="1"/>
    <col min="7" max="9" width="12.7109375" style="1" hidden="1" customWidth="1"/>
    <col min="10" max="10" width="11.421875" style="1" hidden="1" customWidth="1"/>
    <col min="11" max="29" width="11.421875" style="1" customWidth="1"/>
  </cols>
  <sheetData>
    <row r="1" spans="2:10" ht="12.75">
      <c r="B1" s="1">
        <f>IF(Hoja1!J18="x",1,0)</f>
        <v>0</v>
      </c>
      <c r="C1" s="1" t="b">
        <f>ISBLANK(Hoja1!H18)</f>
        <v>1</v>
      </c>
      <c r="D1" s="1" t="b">
        <f>ISBLANK(Hoja1!I18)</f>
        <v>1</v>
      </c>
      <c r="E1" s="1" t="b">
        <f>ISBLANK(Hoja1!J18)</f>
        <v>1</v>
      </c>
      <c r="F1" s="1" t="b">
        <f>ISBLANK(Hoja1!K18)</f>
        <v>1</v>
      </c>
      <c r="G1" s="1" t="b">
        <f>ISBLANK(Hoja1!L18)</f>
        <v>1</v>
      </c>
      <c r="H1" s="1" t="b">
        <f>AND(C1=TRUE,D1=TRUE,E1=FALSE,F1=TRUE,G1=TRUE)</f>
        <v>0</v>
      </c>
      <c r="I1" s="1" t="b">
        <f>AND(B1=1,H1=TRUE)</f>
        <v>0</v>
      </c>
      <c r="J1" s="1">
        <f aca="true" t="shared" si="0" ref="J1:J30">IF(I1=TRUE,1,0)</f>
        <v>0</v>
      </c>
    </row>
    <row r="2" spans="2:10" ht="12.75">
      <c r="B2" s="1">
        <f>IF(Hoja1!J19="x",1,0)</f>
        <v>0</v>
      </c>
      <c r="C2" s="1" t="b">
        <f>ISBLANK(Hoja1!H19)</f>
        <v>1</v>
      </c>
      <c r="D2" s="1" t="b">
        <f>ISBLANK(Hoja1!I19)</f>
        <v>1</v>
      </c>
      <c r="E2" s="1" t="b">
        <f>ISBLANK(Hoja1!J19)</f>
        <v>1</v>
      </c>
      <c r="F2" s="1" t="b">
        <f>ISBLANK(Hoja1!K19)</f>
        <v>1</v>
      </c>
      <c r="G2" s="1" t="b">
        <f>ISBLANK(Hoja1!L19)</f>
        <v>1</v>
      </c>
      <c r="H2" s="1" t="b">
        <f>AND(C2=TRUE,D2=TRUE,E2=FALSE,F2=TRUE,G2=TRUE)</f>
        <v>0</v>
      </c>
      <c r="I2" s="1" t="b">
        <f aca="true" t="shared" si="1" ref="I2:I30">AND(B2=1,H2=TRUE)</f>
        <v>0</v>
      </c>
      <c r="J2" s="1">
        <f t="shared" si="0"/>
        <v>0</v>
      </c>
    </row>
    <row r="3" spans="2:10" ht="12.75">
      <c r="B3" s="1">
        <f>IF(Hoja1!K20="x",1,0)</f>
        <v>0</v>
      </c>
      <c r="C3" s="1" t="b">
        <f>ISBLANK(Hoja1!H20)</f>
        <v>1</v>
      </c>
      <c r="D3" s="1" t="b">
        <f>ISBLANK(Hoja1!I20)</f>
        <v>1</v>
      </c>
      <c r="E3" s="1" t="b">
        <f>ISBLANK(Hoja1!J20)</f>
        <v>1</v>
      </c>
      <c r="F3" s="1" t="b">
        <f>ISBLANK(Hoja1!K20)</f>
        <v>1</v>
      </c>
      <c r="G3" s="1" t="b">
        <f>ISBLANK(Hoja1!L20)</f>
        <v>1</v>
      </c>
      <c r="H3" s="1" t="b">
        <f>AND(C3=TRUE,D3=TRUE,E3=TRUE,F3=FALSE,G3=TRUE)</f>
        <v>0</v>
      </c>
      <c r="I3" s="1" t="b">
        <f t="shared" si="1"/>
        <v>0</v>
      </c>
      <c r="J3" s="1">
        <f t="shared" si="0"/>
        <v>0</v>
      </c>
    </row>
    <row r="4" spans="2:10" ht="12.75">
      <c r="B4" s="1">
        <f>IF(Hoja1!I21="x",1,0)</f>
        <v>0</v>
      </c>
      <c r="C4" s="1" t="b">
        <f>ISBLANK(Hoja1!H21)</f>
        <v>1</v>
      </c>
      <c r="D4" s="1" t="b">
        <f>ISBLANK(Hoja1!I21)</f>
        <v>1</v>
      </c>
      <c r="E4" s="1" t="b">
        <f>ISBLANK(Hoja1!J21)</f>
        <v>1</v>
      </c>
      <c r="F4" s="1" t="b">
        <f>ISBLANK(Hoja1!K21)</f>
        <v>1</v>
      </c>
      <c r="G4" s="1" t="b">
        <f>ISBLANK(Hoja1!L21)</f>
        <v>1</v>
      </c>
      <c r="H4" s="1" t="b">
        <f>AND(C4=TRUE,D4=FALSE,E4=TRUE,F4=TRUE,G4=TRUE)</f>
        <v>0</v>
      </c>
      <c r="I4" s="1" t="b">
        <f t="shared" si="1"/>
        <v>0</v>
      </c>
      <c r="J4" s="1">
        <f t="shared" si="0"/>
        <v>0</v>
      </c>
    </row>
    <row r="5" spans="2:10" ht="12.75">
      <c r="B5" s="1">
        <f>IF(Hoja1!L22="x",1,0)</f>
        <v>0</v>
      </c>
      <c r="C5" s="1" t="b">
        <f>ISBLANK(Hoja1!H22)</f>
        <v>1</v>
      </c>
      <c r="D5" s="1" t="b">
        <f>ISBLANK(Hoja1!I22)</f>
        <v>1</v>
      </c>
      <c r="E5" s="1" t="b">
        <f>ISBLANK(Hoja1!J22)</f>
        <v>1</v>
      </c>
      <c r="F5" s="1" t="b">
        <f>ISBLANK(Hoja1!K22)</f>
        <v>1</v>
      </c>
      <c r="G5" s="1" t="b">
        <f>ISBLANK(Hoja1!L22)</f>
        <v>1</v>
      </c>
      <c r="H5" s="1" t="b">
        <f>AND(C5=TRUE,D5=TRUE,E5=TRUE,F5=TRUE,G5=FALSE)</f>
        <v>0</v>
      </c>
      <c r="I5" s="1" t="b">
        <f t="shared" si="1"/>
        <v>0</v>
      </c>
      <c r="J5" s="1">
        <f t="shared" si="0"/>
        <v>0</v>
      </c>
    </row>
    <row r="6" spans="2:10" ht="12.75">
      <c r="B6" s="1">
        <f>IF(Hoja1!L23="x",1,0)</f>
        <v>0</v>
      </c>
      <c r="C6" s="1" t="b">
        <f>ISBLANK(Hoja1!H23)</f>
        <v>1</v>
      </c>
      <c r="D6" s="1" t="b">
        <f>ISBLANK(Hoja1!I23)</f>
        <v>1</v>
      </c>
      <c r="E6" s="1" t="b">
        <f>ISBLANK(Hoja1!J23)</f>
        <v>1</v>
      </c>
      <c r="F6" s="1" t="b">
        <f>ISBLANK(Hoja1!K23)</f>
        <v>1</v>
      </c>
      <c r="G6" s="1" t="b">
        <f>ISBLANK(Hoja1!L23)</f>
        <v>1</v>
      </c>
      <c r="H6" s="1" t="b">
        <f>AND(C6=TRUE,D6=TRUE,E6=TRUE,F6=TRUE,G6=FALSE)</f>
        <v>0</v>
      </c>
      <c r="I6" s="1" t="b">
        <f t="shared" si="1"/>
        <v>0</v>
      </c>
      <c r="J6" s="1">
        <f t="shared" si="0"/>
        <v>0</v>
      </c>
    </row>
    <row r="7" spans="2:10" ht="12.75">
      <c r="B7" s="1">
        <f>IF(Hoja1!I24="x",1,0)</f>
        <v>0</v>
      </c>
      <c r="C7" s="1" t="b">
        <f>ISBLANK(Hoja1!H24)</f>
        <v>1</v>
      </c>
      <c r="D7" s="1" t="b">
        <f>ISBLANK(Hoja1!I24)</f>
        <v>1</v>
      </c>
      <c r="E7" s="1" t="b">
        <f>ISBLANK(Hoja1!J24)</f>
        <v>1</v>
      </c>
      <c r="F7" s="1" t="b">
        <f>ISBLANK(Hoja1!K24)</f>
        <v>1</v>
      </c>
      <c r="G7" s="1" t="b">
        <f>ISBLANK(Hoja1!L24)</f>
        <v>1</v>
      </c>
      <c r="H7" s="1" t="b">
        <f>AND(C7=TRUE,D7=FALSE,E7=TRUE,F7=TRUE,G7=TRUE)</f>
        <v>0</v>
      </c>
      <c r="I7" s="1" t="b">
        <f t="shared" si="1"/>
        <v>0</v>
      </c>
      <c r="J7" s="1">
        <f t="shared" si="0"/>
        <v>0</v>
      </c>
    </row>
    <row r="8" spans="2:10" ht="12.75">
      <c r="B8" s="1">
        <f>IF(Hoja1!H25="x",1,0)</f>
        <v>0</v>
      </c>
      <c r="C8" s="1" t="b">
        <f>ISBLANK(Hoja1!H25)</f>
        <v>1</v>
      </c>
      <c r="D8" s="1" t="b">
        <f>ISBLANK(Hoja1!I25)</f>
        <v>1</v>
      </c>
      <c r="E8" s="1" t="b">
        <f>ISBLANK(Hoja1!J25)</f>
        <v>1</v>
      </c>
      <c r="F8" s="1" t="b">
        <f>ISBLANK(Hoja1!K25)</f>
        <v>1</v>
      </c>
      <c r="G8" s="1" t="b">
        <f>ISBLANK(Hoja1!L25)</f>
        <v>1</v>
      </c>
      <c r="H8" s="1" t="b">
        <f>AND(C8=FALSE,D8=TRUE,E8=TRUE,F8=TRUE,G8=TRUE)</f>
        <v>0</v>
      </c>
      <c r="I8" s="1" t="b">
        <f t="shared" si="1"/>
        <v>0</v>
      </c>
      <c r="J8" s="1">
        <f t="shared" si="0"/>
        <v>0</v>
      </c>
    </row>
    <row r="9" spans="2:10" ht="12.75">
      <c r="B9" s="1">
        <f>IF(Hoja1!L26="x",1,0)</f>
        <v>0</v>
      </c>
      <c r="C9" s="1" t="b">
        <f>ISBLANK(Hoja1!H26)</f>
        <v>1</v>
      </c>
      <c r="D9" s="1" t="b">
        <f>ISBLANK(Hoja1!I26)</f>
        <v>1</v>
      </c>
      <c r="E9" s="1" t="b">
        <f>ISBLANK(Hoja1!J26)</f>
        <v>1</v>
      </c>
      <c r="F9" s="1" t="b">
        <f>ISBLANK(Hoja1!K26)</f>
        <v>1</v>
      </c>
      <c r="G9" s="1" t="b">
        <f>ISBLANK(Hoja1!L26)</f>
        <v>1</v>
      </c>
      <c r="H9" s="1" t="b">
        <f>AND(C9=TRUE,D9=TRUE,E9=TRUE,F9=TRUE,G9=FALSE)</f>
        <v>0</v>
      </c>
      <c r="I9" s="1" t="b">
        <f t="shared" si="1"/>
        <v>0</v>
      </c>
      <c r="J9" s="1">
        <f t="shared" si="0"/>
        <v>0</v>
      </c>
    </row>
    <row r="10" spans="2:10" ht="12.75">
      <c r="B10" s="1">
        <f>IF(Hoja1!H27="x",1,0)</f>
        <v>0</v>
      </c>
      <c r="C10" s="1" t="b">
        <f>ISBLANK(Hoja1!H27)</f>
        <v>1</v>
      </c>
      <c r="D10" s="1" t="b">
        <f>ISBLANK(Hoja1!I27)</f>
        <v>1</v>
      </c>
      <c r="E10" s="1" t="b">
        <f>ISBLANK(Hoja1!J27)</f>
        <v>1</v>
      </c>
      <c r="F10" s="1" t="b">
        <f>ISBLANK(Hoja1!K27)</f>
        <v>1</v>
      </c>
      <c r="G10" s="1" t="b">
        <f>ISBLANK(Hoja1!L27)</f>
        <v>1</v>
      </c>
      <c r="H10" s="1" t="b">
        <f>AND(C10=FALSE,D10=TRUE,E10=TRUE,F10=TRUE,G10=TRUE)</f>
        <v>0</v>
      </c>
      <c r="I10" s="1" t="b">
        <f t="shared" si="1"/>
        <v>0</v>
      </c>
      <c r="J10" s="1">
        <f t="shared" si="0"/>
        <v>0</v>
      </c>
    </row>
    <row r="11" spans="2:10" ht="12.75">
      <c r="B11" s="1">
        <f>IF(Hoja1!K28="x",1,0)</f>
        <v>0</v>
      </c>
      <c r="C11" s="1" t="b">
        <f>ISBLANK(Hoja1!H28)</f>
        <v>1</v>
      </c>
      <c r="D11" s="1" t="b">
        <f>ISBLANK(Hoja1!I28)</f>
        <v>1</v>
      </c>
      <c r="E11" s="1" t="b">
        <f>ISBLANK(Hoja1!J28)</f>
        <v>1</v>
      </c>
      <c r="F11" s="1" t="b">
        <f>ISBLANK(Hoja1!K28)</f>
        <v>1</v>
      </c>
      <c r="G11" s="1" t="b">
        <f>ISBLANK(Hoja1!L28)</f>
        <v>1</v>
      </c>
      <c r="H11" s="1" t="b">
        <f>AND(C11=TRUE,D11=TRUE,E11=TRUE,F11=FALSE,G11=TRUE)</f>
        <v>0</v>
      </c>
      <c r="I11" s="1" t="b">
        <f t="shared" si="1"/>
        <v>0</v>
      </c>
      <c r="J11" s="1">
        <f t="shared" si="0"/>
        <v>0</v>
      </c>
    </row>
    <row r="12" spans="2:12" ht="32.25">
      <c r="B12" s="1">
        <f>IF(Hoja1!I29="x",1,0)</f>
        <v>0</v>
      </c>
      <c r="C12" s="1" t="b">
        <f>ISBLANK(Hoja1!H29)</f>
        <v>1</v>
      </c>
      <c r="D12" s="1" t="b">
        <f>ISBLANK(Hoja1!I29)</f>
        <v>1</v>
      </c>
      <c r="E12" s="1" t="b">
        <f>ISBLANK(Hoja1!J29)</f>
        <v>1</v>
      </c>
      <c r="F12" s="1" t="b">
        <f>ISBLANK(Hoja1!K29)</f>
        <v>1</v>
      </c>
      <c r="G12" s="1" t="b">
        <f>ISBLANK(Hoja1!L29)</f>
        <v>1</v>
      </c>
      <c r="H12" s="1" t="b">
        <f>AND(C12=TRUE,D12=FALSE,E12=TRUE,F12=TRUE,G12=TRUE)</f>
        <v>0</v>
      </c>
      <c r="I12" s="1" t="b">
        <f t="shared" si="1"/>
        <v>0</v>
      </c>
      <c r="J12" s="1">
        <f t="shared" si="0"/>
        <v>0</v>
      </c>
      <c r="L12" s="13" t="s">
        <v>113</v>
      </c>
    </row>
    <row r="13" spans="2:10" ht="12.75">
      <c r="B13" s="1">
        <f>IF(Hoja1!I30="x",1,0)</f>
        <v>0</v>
      </c>
      <c r="C13" s="1" t="b">
        <f>ISBLANK(Hoja1!H30)</f>
        <v>1</v>
      </c>
      <c r="D13" s="1" t="b">
        <f>ISBLANK(Hoja1!I30)</f>
        <v>1</v>
      </c>
      <c r="E13" s="1" t="b">
        <f>ISBLANK(Hoja1!J30)</f>
        <v>1</v>
      </c>
      <c r="F13" s="1" t="b">
        <f>ISBLANK(Hoja1!K30)</f>
        <v>1</v>
      </c>
      <c r="G13" s="1" t="b">
        <f>ISBLANK(Hoja1!L30)</f>
        <v>1</v>
      </c>
      <c r="H13" s="1" t="b">
        <f>AND(C13=TRUE,D13=FALSE,E13=TRUE,F13=TRUE,G13=TRUE)</f>
        <v>0</v>
      </c>
      <c r="I13" s="1" t="b">
        <f t="shared" si="1"/>
        <v>0</v>
      </c>
      <c r="J13" s="1">
        <f t="shared" si="0"/>
        <v>0</v>
      </c>
    </row>
    <row r="14" spans="2:10" ht="12.75">
      <c r="B14" s="1">
        <f>IF(Hoja1!J31="x",1,0)</f>
        <v>0</v>
      </c>
      <c r="C14" s="1" t="b">
        <f>ISBLANK(Hoja1!H31)</f>
        <v>1</v>
      </c>
      <c r="D14" s="1" t="b">
        <f>ISBLANK(Hoja1!I31)</f>
        <v>1</v>
      </c>
      <c r="E14" s="1" t="b">
        <f>ISBLANK(Hoja1!J31)</f>
        <v>1</v>
      </c>
      <c r="F14" s="1" t="b">
        <f>ISBLANK(Hoja1!K31)</f>
        <v>1</v>
      </c>
      <c r="G14" s="1" t="b">
        <f>ISBLANK(Hoja1!L31)</f>
        <v>1</v>
      </c>
      <c r="H14" s="1" t="b">
        <f>AND(C14=TRUE,D14=TRUE,E14=FALSE,F14=TRUE,G14=TRUE)</f>
        <v>0</v>
      </c>
      <c r="I14" s="1" t="b">
        <f t="shared" si="1"/>
        <v>0</v>
      </c>
      <c r="J14" s="1">
        <f t="shared" si="0"/>
        <v>0</v>
      </c>
    </row>
    <row r="15" spans="2:10" ht="12.75">
      <c r="B15" s="1">
        <f>IF(Hoja1!K32="x",1,0)</f>
        <v>0</v>
      </c>
      <c r="C15" s="1" t="b">
        <f>ISBLANK(Hoja1!H32)</f>
        <v>1</v>
      </c>
      <c r="D15" s="1" t="b">
        <f>ISBLANK(Hoja1!I32)</f>
        <v>1</v>
      </c>
      <c r="E15" s="1" t="b">
        <f>ISBLANK(Hoja1!J32)</f>
        <v>1</v>
      </c>
      <c r="F15" s="1" t="b">
        <f>ISBLANK(Hoja1!K32)</f>
        <v>1</v>
      </c>
      <c r="G15" s="1" t="b">
        <f>ISBLANK(Hoja1!L32)</f>
        <v>1</v>
      </c>
      <c r="H15" s="1" t="b">
        <f>AND(C15=TRUE,D15=TRUE,E15=TRUE,F15=FALSE,G15=TRUE)</f>
        <v>0</v>
      </c>
      <c r="I15" s="1" t="b">
        <f t="shared" si="1"/>
        <v>0</v>
      </c>
      <c r="J15" s="1">
        <f t="shared" si="0"/>
        <v>0</v>
      </c>
    </row>
    <row r="16" spans="2:20" ht="12.75">
      <c r="B16" s="1">
        <f>IF(Hoja1!L33="x",1,0)</f>
        <v>0</v>
      </c>
      <c r="C16" s="1" t="b">
        <f>ISBLANK(Hoja1!H33)</f>
        <v>1</v>
      </c>
      <c r="D16" s="1" t="b">
        <f>ISBLANK(Hoja1!I33)</f>
        <v>1</v>
      </c>
      <c r="E16" s="1" t="b">
        <f>ISBLANK(Hoja1!J33)</f>
        <v>1</v>
      </c>
      <c r="F16" s="1" t="b">
        <f>ISBLANK(Hoja1!K33)</f>
        <v>1</v>
      </c>
      <c r="G16" s="1" t="b">
        <f>ISBLANK(Hoja1!L33)</f>
        <v>1</v>
      </c>
      <c r="H16" s="1" t="b">
        <f>AND(C16=TRUE,D16=TRUE,E16=TRUE,F16=TRUE,G16=FALSE)</f>
        <v>0</v>
      </c>
      <c r="I16" s="1" t="b">
        <f t="shared" si="1"/>
        <v>0</v>
      </c>
      <c r="J16" s="1">
        <f t="shared" si="0"/>
        <v>0</v>
      </c>
      <c r="P16" s="42" t="s">
        <v>115</v>
      </c>
      <c r="Q16" s="43"/>
      <c r="S16" s="42" t="s">
        <v>116</v>
      </c>
      <c r="T16" s="43"/>
    </row>
    <row r="17" spans="2:20" ht="12.75">
      <c r="B17" s="1">
        <f>IF(Hoja1!L34="x",1,0)</f>
        <v>0</v>
      </c>
      <c r="C17" s="1" t="b">
        <f>ISBLANK(Hoja1!H34)</f>
        <v>1</v>
      </c>
      <c r="D17" s="1" t="b">
        <f>ISBLANK(Hoja1!I34)</f>
        <v>1</v>
      </c>
      <c r="E17" s="1" t="b">
        <f>ISBLANK(Hoja1!J34)</f>
        <v>1</v>
      </c>
      <c r="F17" s="1" t="b">
        <f>ISBLANK(Hoja1!K34)</f>
        <v>1</v>
      </c>
      <c r="G17" s="1" t="b">
        <f>ISBLANK(Hoja1!L34)</f>
        <v>1</v>
      </c>
      <c r="H17" s="1" t="b">
        <f>AND(C17=TRUE,D17=TRUE,E17=TRUE,F17=TRUE,G17=FALSE)</f>
        <v>0</v>
      </c>
      <c r="I17" s="1" t="b">
        <f t="shared" si="1"/>
        <v>0</v>
      </c>
      <c r="J17" s="1">
        <f t="shared" si="0"/>
        <v>0</v>
      </c>
      <c r="P17" s="44"/>
      <c r="Q17" s="45"/>
      <c r="S17" s="44"/>
      <c r="T17" s="45"/>
    </row>
    <row r="18" spans="2:20" ht="12.75">
      <c r="B18" s="1">
        <f>IF(Hoja1!H35="x",1,0)</f>
        <v>0</v>
      </c>
      <c r="C18" s="1" t="b">
        <f>ISBLANK(Hoja1!H35)</f>
        <v>1</v>
      </c>
      <c r="D18" s="1" t="b">
        <f>ISBLANK(Hoja1!I35)</f>
        <v>1</v>
      </c>
      <c r="E18" s="1" t="b">
        <f>ISBLANK(Hoja1!J35)</f>
        <v>1</v>
      </c>
      <c r="F18" s="1" t="b">
        <f>ISBLANK(Hoja1!K35)</f>
        <v>1</v>
      </c>
      <c r="G18" s="1" t="b">
        <f>ISBLANK(Hoja1!L35)</f>
        <v>1</v>
      </c>
      <c r="H18" s="1" t="b">
        <f>AND(C18=FALSE,D18=TRUE,E18=TRUE,F18=TRUE,G18=TRUE)</f>
        <v>0</v>
      </c>
      <c r="I18" s="1" t="b">
        <f t="shared" si="1"/>
        <v>0</v>
      </c>
      <c r="J18" s="1">
        <f t="shared" si="0"/>
        <v>0</v>
      </c>
      <c r="P18" s="46"/>
      <c r="Q18" s="47"/>
      <c r="S18" s="46"/>
      <c r="T18" s="47"/>
    </row>
    <row r="19" spans="2:10" ht="12.75">
      <c r="B19" s="1">
        <f>IF(Hoja1!H36="x",1,0)</f>
        <v>0</v>
      </c>
      <c r="C19" s="1" t="b">
        <f>ISBLANK(Hoja1!H36)</f>
        <v>1</v>
      </c>
      <c r="D19" s="1" t="b">
        <f>ISBLANK(Hoja1!I36)</f>
        <v>1</v>
      </c>
      <c r="E19" s="1" t="b">
        <f>ISBLANK(Hoja1!J36)</f>
        <v>1</v>
      </c>
      <c r="F19" s="1" t="b">
        <f>ISBLANK(Hoja1!K36)</f>
        <v>1</v>
      </c>
      <c r="G19" s="1" t="b">
        <f>ISBLANK(Hoja1!L36)</f>
        <v>1</v>
      </c>
      <c r="H19" s="1" t="b">
        <f>AND(C19=FALSE,D19=TRUE,E19=TRUE,F19=TRUE,G19=TRUE)</f>
        <v>0</v>
      </c>
      <c r="I19" s="1" t="b">
        <f t="shared" si="1"/>
        <v>0</v>
      </c>
      <c r="J19" s="1">
        <f t="shared" si="0"/>
        <v>0</v>
      </c>
    </row>
    <row r="20" spans="2:10" ht="12.75">
      <c r="B20" s="1">
        <f>IF(Hoja1!L37="x",1,0)</f>
        <v>0</v>
      </c>
      <c r="C20" s="1" t="b">
        <f>ISBLANK(Hoja1!H37)</f>
        <v>1</v>
      </c>
      <c r="D20" s="1" t="b">
        <f>ISBLANK(Hoja1!I37)</f>
        <v>1</v>
      </c>
      <c r="E20" s="1" t="b">
        <f>ISBLANK(Hoja1!J37)</f>
        <v>1</v>
      </c>
      <c r="F20" s="1" t="b">
        <f>ISBLANK(Hoja1!K37)</f>
        <v>1</v>
      </c>
      <c r="G20" s="1" t="b">
        <f>ISBLANK(Hoja1!L37)</f>
        <v>1</v>
      </c>
      <c r="H20" s="1" t="b">
        <f>AND(C20=TRUE,D20=TRUE,E20=TRUE,F20=TRUE,G20=FALSE)</f>
        <v>0</v>
      </c>
      <c r="I20" s="1" t="b">
        <f t="shared" si="1"/>
        <v>0</v>
      </c>
      <c r="J20" s="1">
        <f t="shared" si="0"/>
        <v>0</v>
      </c>
    </row>
    <row r="21" spans="2:10" ht="12.75">
      <c r="B21" s="1">
        <f>IF(Hoja1!J38="x",1,0)</f>
        <v>0</v>
      </c>
      <c r="C21" s="1" t="b">
        <f>ISBLANK(Hoja1!H38)</f>
        <v>1</v>
      </c>
      <c r="D21" s="1" t="b">
        <f>ISBLANK(Hoja1!I38)</f>
        <v>1</v>
      </c>
      <c r="E21" s="1" t="b">
        <f>ISBLANK(Hoja1!J38)</f>
        <v>1</v>
      </c>
      <c r="F21" s="1" t="b">
        <f>ISBLANK(Hoja1!K38)</f>
        <v>1</v>
      </c>
      <c r="G21" s="1" t="b">
        <f>ISBLANK(Hoja1!L38)</f>
        <v>1</v>
      </c>
      <c r="H21" s="1" t="b">
        <f>AND(C21=TRUE,D21=TRUE,E21=FALSE,F21=TRUE,G21=TRUE)</f>
        <v>0</v>
      </c>
      <c r="I21" s="1" t="b">
        <f t="shared" si="1"/>
        <v>0</v>
      </c>
      <c r="J21" s="1">
        <f t="shared" si="0"/>
        <v>0</v>
      </c>
    </row>
    <row r="22" spans="2:10" ht="12.75">
      <c r="B22" s="1">
        <f>IF(Hoja1!I39="x",1,0)</f>
        <v>0</v>
      </c>
      <c r="C22" s="1" t="b">
        <f>ISBLANK(Hoja1!H39)</f>
        <v>1</v>
      </c>
      <c r="D22" s="1" t="b">
        <f>ISBLANK(Hoja1!I39)</f>
        <v>1</v>
      </c>
      <c r="E22" s="1" t="b">
        <f>ISBLANK(Hoja1!J39)</f>
        <v>1</v>
      </c>
      <c r="F22" s="1" t="b">
        <f>ISBLANK(Hoja1!K39)</f>
        <v>1</v>
      </c>
      <c r="G22" s="1" t="b">
        <f>ISBLANK(Hoja1!L39)</f>
        <v>1</v>
      </c>
      <c r="H22" s="1" t="b">
        <f>AND(C22=TRUE,D22=FALSE,E22=TRUE,F22=TRUE,G22=TRUE)</f>
        <v>0</v>
      </c>
      <c r="I22" s="1" t="b">
        <f t="shared" si="1"/>
        <v>0</v>
      </c>
      <c r="J22" s="1">
        <f t="shared" si="0"/>
        <v>0</v>
      </c>
    </row>
    <row r="23" spans="2:10" ht="12.75">
      <c r="B23" s="1">
        <f>IF(Hoja1!L40="x",1,0)</f>
        <v>0</v>
      </c>
      <c r="C23" s="1" t="b">
        <f>ISBLANK(Hoja1!H40)</f>
        <v>1</v>
      </c>
      <c r="D23" s="1" t="b">
        <f>ISBLANK(Hoja1!I40)</f>
        <v>1</v>
      </c>
      <c r="E23" s="1" t="b">
        <f>ISBLANK(Hoja1!J40)</f>
        <v>1</v>
      </c>
      <c r="F23" s="1" t="b">
        <f>ISBLANK(Hoja1!K40)</f>
        <v>1</v>
      </c>
      <c r="G23" s="1" t="b">
        <f>ISBLANK(Hoja1!L40)</f>
        <v>1</v>
      </c>
      <c r="H23" s="1" t="b">
        <f>AND(C23=TRUE,D23=TRUE,E23=TRUE,F23=TRUE,G23=FALSE)</f>
        <v>0</v>
      </c>
      <c r="I23" s="1" t="b">
        <f t="shared" si="1"/>
        <v>0</v>
      </c>
      <c r="J23" s="1">
        <f t="shared" si="0"/>
        <v>0</v>
      </c>
    </row>
    <row r="24" spans="2:10" ht="12.75">
      <c r="B24" s="1">
        <f>IF(Hoja1!K41="x",1,0)</f>
        <v>0</v>
      </c>
      <c r="C24" s="1" t="b">
        <f>ISBLANK(Hoja1!H41)</f>
        <v>1</v>
      </c>
      <c r="D24" s="1" t="b">
        <f>ISBLANK(Hoja1!I41)</f>
        <v>1</v>
      </c>
      <c r="E24" s="1" t="b">
        <f>ISBLANK(Hoja1!J41)</f>
        <v>1</v>
      </c>
      <c r="F24" s="1" t="b">
        <f>ISBLANK(Hoja1!K41)</f>
        <v>1</v>
      </c>
      <c r="G24" s="1" t="b">
        <f>ISBLANK(Hoja1!L41)</f>
        <v>1</v>
      </c>
      <c r="H24" s="1" t="b">
        <f>AND(C24=TRUE,D24=TRUE,E24=TRUE,F24=FALSE,G24=TRUE)</f>
        <v>0</v>
      </c>
      <c r="I24" s="1" t="b">
        <f t="shared" si="1"/>
        <v>0</v>
      </c>
      <c r="J24" s="1">
        <f t="shared" si="0"/>
        <v>0</v>
      </c>
    </row>
    <row r="25" spans="2:10" ht="12.75">
      <c r="B25" s="1">
        <f>IF(Hoja1!J42="x",1,0)</f>
        <v>0</v>
      </c>
      <c r="C25" s="1" t="b">
        <f>ISBLANK(Hoja1!H42)</f>
        <v>1</v>
      </c>
      <c r="D25" s="1" t="b">
        <f>ISBLANK(Hoja1!I42)</f>
        <v>1</v>
      </c>
      <c r="E25" s="1" t="b">
        <f>ISBLANK(Hoja1!J42)</f>
        <v>1</v>
      </c>
      <c r="F25" s="1" t="b">
        <f>ISBLANK(Hoja1!K42)</f>
        <v>1</v>
      </c>
      <c r="G25" s="1" t="b">
        <f>ISBLANK(Hoja1!L42)</f>
        <v>1</v>
      </c>
      <c r="H25" s="1" t="b">
        <f>AND(C25=TRUE,D25=TRUE,E25=FALSE,F25=TRUE,G25=TRUE)</f>
        <v>0</v>
      </c>
      <c r="I25" s="1" t="b">
        <f t="shared" si="1"/>
        <v>0</v>
      </c>
      <c r="J25" s="1">
        <f t="shared" si="0"/>
        <v>0</v>
      </c>
    </row>
    <row r="26" spans="2:10" ht="12.75">
      <c r="B26" s="1">
        <f>IF(Hoja1!H43="x",1,0)</f>
        <v>0</v>
      </c>
      <c r="C26" s="1" t="b">
        <f>ISBLANK(Hoja1!H43)</f>
        <v>1</v>
      </c>
      <c r="D26" s="1" t="b">
        <f>ISBLANK(Hoja1!I43)</f>
        <v>1</v>
      </c>
      <c r="E26" s="1" t="b">
        <f>ISBLANK(Hoja1!J43)</f>
        <v>1</v>
      </c>
      <c r="F26" s="1" t="b">
        <f>ISBLANK(Hoja1!K43)</f>
        <v>1</v>
      </c>
      <c r="G26" s="1" t="b">
        <f>ISBLANK(Hoja1!L43)</f>
        <v>1</v>
      </c>
      <c r="H26" s="1" t="b">
        <f>AND(C26=FALSE,D26=TRUE,E26=TRUE,F26=TRUE,G26=TRUE)</f>
        <v>0</v>
      </c>
      <c r="I26" s="1" t="b">
        <f t="shared" si="1"/>
        <v>0</v>
      </c>
      <c r="J26" s="1">
        <f t="shared" si="0"/>
        <v>0</v>
      </c>
    </row>
    <row r="27" spans="2:10" ht="12.75">
      <c r="B27" s="1">
        <f>IF(Hoja1!K44="x",1,0)</f>
        <v>0</v>
      </c>
      <c r="C27" s="1" t="b">
        <f>ISBLANK(Hoja1!H44)</f>
        <v>1</v>
      </c>
      <c r="D27" s="1" t="b">
        <f>ISBLANK(Hoja1!I44)</f>
        <v>1</v>
      </c>
      <c r="E27" s="1" t="b">
        <f>ISBLANK(Hoja1!J44)</f>
        <v>1</v>
      </c>
      <c r="F27" s="1" t="b">
        <f>ISBLANK(Hoja1!K44)</f>
        <v>1</v>
      </c>
      <c r="G27" s="1" t="b">
        <f>ISBLANK(Hoja1!L44)</f>
        <v>1</v>
      </c>
      <c r="H27" s="1" t="b">
        <f>AND(C27=TRUE,D27=TRUE,E27=TRUE,F27=FALSE,G27=TRUE)</f>
        <v>0</v>
      </c>
      <c r="I27" s="1" t="b">
        <f t="shared" si="1"/>
        <v>0</v>
      </c>
      <c r="J27" s="1">
        <f t="shared" si="0"/>
        <v>0</v>
      </c>
    </row>
    <row r="28" spans="2:10" ht="12.75">
      <c r="B28" s="1">
        <f>IF(Hoja1!H45="x",1,0)</f>
        <v>0</v>
      </c>
      <c r="C28" s="1" t="b">
        <f>ISBLANK(Hoja1!H45)</f>
        <v>1</v>
      </c>
      <c r="D28" s="1" t="b">
        <f>ISBLANK(Hoja1!I45)</f>
        <v>1</v>
      </c>
      <c r="E28" s="1" t="b">
        <f>ISBLANK(Hoja1!J45)</f>
        <v>1</v>
      </c>
      <c r="F28" s="1" t="b">
        <f>ISBLANK(Hoja1!K45)</f>
        <v>1</v>
      </c>
      <c r="G28" s="1" t="b">
        <f>ISBLANK(Hoja1!L45)</f>
        <v>1</v>
      </c>
      <c r="H28" s="1" t="b">
        <f>AND(C28=FALSE,D28=TRUE,E28=TRUE,F28=TRUE,G28=TRUE)</f>
        <v>0</v>
      </c>
      <c r="I28" s="1" t="b">
        <f t="shared" si="1"/>
        <v>0</v>
      </c>
      <c r="J28" s="1">
        <f t="shared" si="0"/>
        <v>0</v>
      </c>
    </row>
    <row r="29" spans="2:10" ht="12.75">
      <c r="B29" s="1">
        <f>IF(Hoja1!K46="x",1,0)</f>
        <v>0</v>
      </c>
      <c r="C29" s="1" t="b">
        <f>ISBLANK(Hoja1!H46)</f>
        <v>1</v>
      </c>
      <c r="D29" s="1" t="b">
        <f>ISBLANK(Hoja1!I46)</f>
        <v>1</v>
      </c>
      <c r="E29" s="1" t="b">
        <f>ISBLANK(Hoja1!J46)</f>
        <v>1</v>
      </c>
      <c r="F29" s="1" t="b">
        <f>ISBLANK(Hoja1!K46)</f>
        <v>1</v>
      </c>
      <c r="G29" s="1" t="b">
        <f>ISBLANK(Hoja1!L46)</f>
        <v>1</v>
      </c>
      <c r="H29" s="1" t="b">
        <f>AND(C29=TRUE,D29=TRUE,E29=TRUE,F29=FALSE,G29=TRUE)</f>
        <v>0</v>
      </c>
      <c r="I29" s="1" t="b">
        <f t="shared" si="1"/>
        <v>0</v>
      </c>
      <c r="J29" s="1">
        <f t="shared" si="0"/>
        <v>0</v>
      </c>
    </row>
    <row r="30" spans="2:10" ht="12.75">
      <c r="B30" s="1">
        <f>IF(Hoja1!I47="x",1,0)</f>
        <v>0</v>
      </c>
      <c r="C30" s="1" t="b">
        <f>ISBLANK(Hoja1!H47)</f>
        <v>1</v>
      </c>
      <c r="D30" s="1" t="b">
        <f>ISBLANK(Hoja1!I47)</f>
        <v>1</v>
      </c>
      <c r="E30" s="1" t="b">
        <f>ISBLANK(Hoja1!J47)</f>
        <v>1</v>
      </c>
      <c r="F30" s="1" t="b">
        <f>ISBLANK(Hoja1!K47)</f>
        <v>1</v>
      </c>
      <c r="G30" s="1" t="b">
        <f>ISBLANK(Hoja1!L47)</f>
        <v>1</v>
      </c>
      <c r="H30" s="1" t="b">
        <f>AND(C30=TRUE,D30=FALSE,E30=TRUE,F30=TRUE,G30=TRUE)</f>
        <v>0</v>
      </c>
      <c r="I30" s="1" t="b">
        <f t="shared" si="1"/>
        <v>0</v>
      </c>
      <c r="J30" s="1">
        <f t="shared" si="0"/>
        <v>0</v>
      </c>
    </row>
    <row r="32" ht="12.75">
      <c r="J32" s="1">
        <f>SUM(J1:J30)</f>
        <v>0</v>
      </c>
    </row>
    <row r="33" ht="12.75">
      <c r="J33" s="1">
        <f>(J32/30)</f>
        <v>0</v>
      </c>
    </row>
    <row r="34" ht="12.75">
      <c r="J34" s="1">
        <f>J33*100</f>
        <v>0</v>
      </c>
    </row>
  </sheetData>
  <sheetProtection sheet="1" objects="1" scenarios="1" selectLockedCells="1"/>
  <mergeCells count="2">
    <mergeCell ref="P16:Q18"/>
    <mergeCell ref="S16:T18"/>
  </mergeCells>
  <hyperlinks>
    <hyperlink ref="P16:Q18" location="Hoja3!A1" display="SI"/>
    <hyperlink ref="S16:T18" location="Hoja1!A1" display="NO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1:O19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7" width="11.421875" style="7" customWidth="1"/>
    <col min="8" max="8" width="23.8515625" style="7" bestFit="1" customWidth="1"/>
    <col min="9" max="14" width="11.421875" style="7" customWidth="1"/>
    <col min="15" max="15" width="11.421875" style="7" hidden="1" customWidth="1"/>
    <col min="16" max="18" width="11.421875" style="7" customWidth="1"/>
    <col min="19" max="25" width="11.421875" style="9" customWidth="1"/>
  </cols>
  <sheetData>
    <row r="1" ht="14.25">
      <c r="O1" s="8" t="s">
        <v>111</v>
      </c>
    </row>
    <row r="2" ht="14.25">
      <c r="O2" s="8" t="s">
        <v>55</v>
      </c>
    </row>
    <row r="3" ht="12.75">
      <c r="O3" s="7" t="s">
        <v>112</v>
      </c>
    </row>
    <row r="12" spans="4:9" ht="44.25">
      <c r="D12" s="10" t="s">
        <v>108</v>
      </c>
      <c r="E12" s="10"/>
      <c r="F12" s="10"/>
      <c r="G12" s="10"/>
      <c r="H12" s="10"/>
      <c r="I12" s="10"/>
    </row>
    <row r="15" spans="4:9" ht="44.25">
      <c r="D15" s="48" t="s">
        <v>110</v>
      </c>
      <c r="E15" s="48"/>
      <c r="F15" s="48"/>
      <c r="G15" s="48"/>
      <c r="H15" s="11">
        <f>Hoja2!J34</f>
        <v>0</v>
      </c>
      <c r="I15" s="12" t="s">
        <v>109</v>
      </c>
    </row>
    <row r="18" spans="2:14" ht="12.75">
      <c r="B18" s="49" t="str">
        <f>IF(H15&lt;80,O1,IF(H15&lt;85,O3,O2))</f>
        <v>EL PUNTAJE OBTENIDO AÚN NO ES SUFIENCIENTE…. NO SE DESANIME HAGA CUIDADOSAMENTE LAS LECTURAS Y USE EL MATERIAL MULTIMEDIA DEL CURSO E INTENTELO NUEVAMENTE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2:14" ht="39.75" customHeight="1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</sheetData>
  <sheetProtection sheet="1" objects="1" scenarios="1" selectLockedCells="1"/>
  <mergeCells count="2">
    <mergeCell ref="D15:G15"/>
    <mergeCell ref="B18:N19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</dc:creator>
  <cp:keywords/>
  <dc:description/>
  <cp:lastModifiedBy>Usuario Catire</cp:lastModifiedBy>
  <cp:lastPrinted>2010-08-31T21:34:51Z</cp:lastPrinted>
  <dcterms:created xsi:type="dcterms:W3CDTF">2010-08-29T15:56:31Z</dcterms:created>
  <dcterms:modified xsi:type="dcterms:W3CDTF">2012-10-15T15:49:45Z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